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metrics with baseline" sheetId="1" r:id="rId1"/>
    <sheet name="Sheet1" sheetId="2" state="hidden" r:id="rId2"/>
    <sheet name="Sheet3" sheetId="3" state="hidden" r:id="rId3"/>
    <sheet name="Documentation" sheetId="4" state="hidden" r:id="rId4"/>
  </sheets>
  <definedNames>
    <definedName name="_xlnm.Print_Area" localSheetId="0">'metrics with baseline'!$A$1:$I$51</definedName>
    <definedName name="_xlnm.Print_Titles" localSheetId="0">'metrics with baseline'!$1:$2</definedName>
    <definedName name="Z_126D8E19_61FB_47C5_8D8A_67549725F502_.wvu.Cols" localSheetId="0" hidden="1">'metrics with baseline'!#REF!</definedName>
    <definedName name="Z_126D8E19_61FB_47C5_8D8A_67549725F502_.wvu.PrintTitles" localSheetId="0" hidden="1">'metrics with baseline'!$1:$2</definedName>
    <definedName name="Z_8F24F4F8_86AD_444B_A331_94AEEBF31766_.wvu.Cols" localSheetId="0" hidden="1">'metrics with baseline'!#REF!</definedName>
    <definedName name="Z_8F24F4F8_86AD_444B_A331_94AEEBF31766_.wvu.PrintTitles" localSheetId="0" hidden="1">'metrics with baseline'!$1:$2</definedName>
  </definedNames>
  <calcPr fullCalcOnLoad="1"/>
</workbook>
</file>

<file path=xl/sharedStrings.xml><?xml version="1.0" encoding="utf-8"?>
<sst xmlns="http://schemas.openxmlformats.org/spreadsheetml/2006/main" count="170" uniqueCount="126">
  <si>
    <t xml:space="preserve">Strategic Priorities </t>
  </si>
  <si>
    <t>Admissions</t>
  </si>
  <si>
    <t>Total enrollment</t>
  </si>
  <si>
    <t>Retention rate</t>
  </si>
  <si>
    <t>Retention</t>
  </si>
  <si>
    <t>Graduation</t>
  </si>
  <si>
    <t>Professional Success</t>
  </si>
  <si>
    <t>Faculty Renewal</t>
  </si>
  <si>
    <t>Infrastructure</t>
  </si>
  <si>
    <t>% Faculty hired in past 10 years</t>
  </si>
  <si>
    <t>Curricula  Assessment</t>
  </si>
  <si>
    <t>Milestones</t>
  </si>
  <si>
    <t>Diverse Administration</t>
  </si>
  <si>
    <t>Students</t>
  </si>
  <si>
    <t>Investments</t>
  </si>
  <si>
    <t>Learning</t>
  </si>
  <si>
    <t>Community</t>
  </si>
  <si>
    <t># Total T/TT faculty</t>
  </si>
  <si>
    <t>Increase Research</t>
  </si>
  <si>
    <t>SUPPORTING</t>
  </si>
  <si>
    <t>Judith Sheft email Aug 26</t>
  </si>
  <si>
    <t xml:space="preserve">54% Employment rate for undergrtaduates </t>
  </si>
  <si>
    <t>Greg Mass telephone call Sept 23</t>
  </si>
  <si>
    <t>300 co-ops</t>
  </si>
  <si>
    <t>26 international exchange outbound</t>
  </si>
  <si>
    <t>Jeff grundy telephone call Sept 23</t>
  </si>
  <si>
    <t>48 international exchange inbound</t>
  </si>
  <si>
    <t>185/133</t>
  </si>
  <si>
    <t>Total patents/pending patents</t>
  </si>
  <si>
    <t>6.95 contact hours/faculty</t>
  </si>
  <si>
    <t>Conrad phone call and report 9/4</t>
  </si>
  <si>
    <t>Publications</t>
  </si>
  <si>
    <t>4768 Freshmen applications</t>
  </si>
  <si>
    <t>Steve Eck phone call, from admissions report</t>
  </si>
  <si>
    <t xml:space="preserve">Doctoral </t>
  </si>
  <si>
    <t>Campus Quality of Life</t>
  </si>
  <si>
    <t>Educational value of the course, average</t>
  </si>
  <si>
    <t>% programs with learning outcomes assessment</t>
  </si>
  <si>
    <t>NJII</t>
  </si>
  <si>
    <t>Diverse Faculty</t>
  </si>
  <si>
    <t>% Women students</t>
  </si>
  <si>
    <t>Faculty Recognition</t>
  </si>
  <si>
    <t>Curricular Reform</t>
  </si>
  <si>
    <t>Student facilities satisfaction</t>
  </si>
  <si>
    <t>Educational Investment</t>
  </si>
  <si>
    <t>Research Investment</t>
  </si>
  <si>
    <t>Student technology satisfaction</t>
  </si>
  <si>
    <t>Average composite SAT (M and CR combined)</t>
  </si>
  <si>
    <t>Externally funded academic research (millions) (FY)</t>
  </si>
  <si>
    <t>External academic research/faculty (FY)</t>
  </si>
  <si>
    <t># International exchange students at NJIT (FY)</t>
  </si>
  <si>
    <t>215/150</t>
  </si>
  <si>
    <t>RESEARCH AND DEVELOPMENT NJIT's research expenditures totaled more than $110 million in FY2014. As of September 1, 2014, NJIT had 185 issued US Patents and 133 pending US patent applications.  The Enterprise Development Centers (EDC) at NJIT is New Jersey</t>
  </si>
  <si>
    <t>Scholarly Research</t>
  </si>
  <si>
    <t>Graduation rate (6 year)</t>
  </si>
  <si>
    <t>Faculty facilities satisfaction</t>
  </si>
  <si>
    <t>Faculty technology satisfaction</t>
  </si>
  <si>
    <t>Total enrolled doctoral students</t>
  </si>
  <si>
    <t>Alumni</t>
  </si>
  <si>
    <t>FE exam nationa averages 73% for CE 82% for ME; NJIT averages 46% for CE and 62% for ME</t>
  </si>
  <si>
    <t>Job placement of bachelors recipients (6 months)</t>
  </si>
  <si>
    <t>Average GRE (quantitative) MS (FTFT)</t>
  </si>
  <si>
    <t>Alumni giving rate</t>
  </si>
  <si>
    <t>Multidisciplinary Research</t>
  </si>
  <si>
    <t>Intellectual Property</t>
  </si>
  <si>
    <t>Global Community</t>
  </si>
  <si>
    <t xml:space="preserve"> 2020 Vision-- Key Performance Indicators (KPIs)</t>
  </si>
  <si>
    <t xml:space="preserve">NJII administered projects </t>
  </si>
  <si>
    <t>Externally funded  research with PIs from multiple departments</t>
  </si>
  <si>
    <t>High school GPA</t>
  </si>
  <si>
    <t>*</t>
  </si>
  <si>
    <t>Average undergraduate time to degree (Years)</t>
  </si>
  <si>
    <t>% Women faculty</t>
  </si>
  <si>
    <t>% Underrepresented minority faculty</t>
  </si>
  <si>
    <t>% Women administrative leadership</t>
  </si>
  <si>
    <t>% Underrepresented minority administrative leadership</t>
  </si>
  <si>
    <t>Faculty satisfaction with research support</t>
  </si>
  <si>
    <t>211/97</t>
  </si>
  <si>
    <t>Notes</t>
  </si>
  <si>
    <t># International researchers collaborating with NJIT (FY)</t>
  </si>
  <si>
    <t>Freshmen applications</t>
  </si>
  <si>
    <t>Graduate applications</t>
  </si>
  <si>
    <t>Transfer applications</t>
  </si>
  <si>
    <t>Masters student enrollment in PSM programs</t>
  </si>
  <si>
    <t>% of undergraduate students with milestone experiences</t>
  </si>
  <si>
    <t>Student FE passing rate</t>
  </si>
  <si>
    <t>Refereed publications/faculty (FY)</t>
  </si>
  <si>
    <t>Total books published by NJIT community (FY)</t>
  </si>
  <si>
    <t>Student satisfaction with campus life (UG survey)</t>
  </si>
  <si>
    <t>Student satisfaction with instruction (UG survey)</t>
  </si>
  <si>
    <t>Student facilities satisfaction (UG survey)</t>
  </si>
  <si>
    <t>Student technology satisfaction (UG survey)</t>
  </si>
  <si>
    <t>c</t>
  </si>
  <si>
    <t>% Courses online/converged</t>
  </si>
  <si>
    <t>Online/converged</t>
  </si>
  <si>
    <t>$22.1M</t>
  </si>
  <si>
    <t>$40M</t>
  </si>
  <si>
    <t>$31M</t>
  </si>
  <si>
    <t>$30M</t>
  </si>
  <si>
    <t>$60M</t>
  </si>
  <si>
    <t>$42M</t>
  </si>
  <si>
    <t xml:space="preserve">Faculty award </t>
  </si>
  <si>
    <t>b</t>
  </si>
  <si>
    <t xml:space="preserve">Notes: </t>
  </si>
  <si>
    <t>a- Data as of 06/30/2016</t>
  </si>
  <si>
    <t>c- Fiscal year 2016 (estimated)</t>
  </si>
  <si>
    <t>d- In 3-5 new Professional Science Masters (PSM) programs</t>
  </si>
  <si>
    <t>e- Metric includes undergraduate research experiences, co-ops, internship, learning abroad, and service learning experiences</t>
  </si>
  <si>
    <t>g- This includes only academic articles</t>
  </si>
  <si>
    <t>h- This includes scholarly books, poetry, and monographs</t>
  </si>
  <si>
    <t>i- Faculty awards using Center standards plus nationally recognized fellowships and non-STEM awards</t>
  </si>
  <si>
    <t>j- UG Student Satisfaction</t>
  </si>
  <si>
    <t>a</t>
  </si>
  <si>
    <t>b,j</t>
  </si>
  <si>
    <t>b,d</t>
  </si>
  <si>
    <t>b,e</t>
  </si>
  <si>
    <t>b,g</t>
  </si>
  <si>
    <t>b,h</t>
  </si>
  <si>
    <t>b,i</t>
  </si>
  <si>
    <t>b,f</t>
  </si>
  <si>
    <t>2014 Baseline</t>
  </si>
  <si>
    <t>b- Reported in academic year 2015-16</t>
  </si>
  <si>
    <t>f-  NJIT passing rate for the FE exam (unweighted average of CE and ME; national unweighted average CE and ME 78%) target 80% of national average</t>
  </si>
  <si>
    <t>2020  Target</t>
  </si>
  <si>
    <t>Objectives</t>
  </si>
  <si>
    <t>Metrics</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</si>
</sst>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quot;NT$&quot;* #,##0.00_-;\-&quot;NT$&quot;* #,##0.00_-;_-&quot;NT$&quot;* &quot;-&quot;??_-;_-@_-"/>
    <numFmt numFmtId="178" formatCode="&quot;$&quot;#,##0"/>
    <numFmt numFmtId="179" formatCode="&quot;Yes&quot;;&quot;Yes&quot;;&quot;No&quot;"/>
    <numFmt numFmtId="180" formatCode="&quot;True&quot;;&quot;True&quot;;&quot;False&quot;"/>
    <numFmt numFmtId="181" formatCode="&quot;On&quot;;&quot;On&quot;;&quot;Off&quot;"/>
    <numFmt numFmtId="182" formatCode="[$€-2]\ #,##0.00_);[Red]\([$€-2]\ #,##0.00\)"/>
    <numFmt numFmtId="183" formatCode="[$-409]dddd\,\ mmmm\ dd\,\ yyyy"/>
    <numFmt numFmtId="184" formatCode="&quot;$&quot;#,##0.0"/>
    <numFmt numFmtId="185" formatCode="&quot;$&quot;#,##0.00"/>
    <numFmt numFmtId="186" formatCode="0.000"/>
    <numFmt numFmtId="187" formatCode="0.0000"/>
    <numFmt numFmtId="188" formatCode="0.00000"/>
    <numFmt numFmtId="189" formatCode="0.0"/>
    <numFmt numFmtId="190" formatCode="mm/dd/yy;@"/>
    <numFmt numFmtId="191" formatCode="&quot;$&quot;#,##0;[Red]&quot;$&quot;#,##0"/>
    <numFmt numFmtId="192" formatCode="0.0%"/>
    <numFmt numFmtId="193" formatCode="&quot;$&quot;#,##0.0_);[Red]\(&quot;$&quot;#,##0.0\)"/>
    <numFmt numFmtId="194" formatCode="[$-409]h:mm:ss\ AM/PM"/>
    <numFmt numFmtId="195" formatCode="#,##0.0"/>
    <numFmt numFmtId="196" formatCode="0.000000000000000%"/>
    <numFmt numFmtId="197" formatCode="0.00000000000000%"/>
    <numFmt numFmtId="198" formatCode="0.0000000000000%"/>
    <numFmt numFmtId="199" formatCode="0.000000000000%"/>
    <numFmt numFmtId="200" formatCode="0.00000000000%"/>
    <numFmt numFmtId="201" formatCode="0.0000000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_-* #,##0.000_-;\-* #,##0.000_-;_-* &quot;-&quot;??_-;_-@_-"/>
    <numFmt numFmtId="210" formatCode="_-* #,##0.0_-;\-* #,##0.0_-;_-* &quot;-&quot;??_-;_-@_-"/>
    <numFmt numFmtId="211" formatCode="_-* #,##0_-;\-* #,##0_-;_-* &quot;-&quot;??_-;_-@_-"/>
  </numFmts>
  <fonts count="65">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sz val="10"/>
      <color indexed="8"/>
      <name val="Arial"/>
      <family val="2"/>
    </font>
    <font>
      <sz val="9"/>
      <color indexed="8"/>
      <name val="Arial"/>
      <family val="2"/>
    </font>
    <font>
      <b/>
      <sz val="10"/>
      <color indexed="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8"/>
      <name val="Calibri"/>
      <family val="2"/>
    </font>
    <font>
      <sz val="9"/>
      <name val="Calibri"/>
      <family val="2"/>
    </font>
    <font>
      <b/>
      <sz val="9"/>
      <color indexed="9"/>
      <name val="Arial"/>
      <family val="2"/>
    </font>
    <font>
      <sz val="9"/>
      <color indexed="9"/>
      <name val="Arial"/>
      <family val="2"/>
    </font>
    <font>
      <sz val="8"/>
      <color indexed="23"/>
      <name val="Arial"/>
      <family val="2"/>
    </font>
    <font>
      <b/>
      <sz val="8"/>
      <color indexed="23"/>
      <name val="Arial"/>
      <family val="2"/>
    </font>
    <font>
      <b/>
      <sz val="8"/>
      <color indexed="23"/>
      <name val="Calibri"/>
      <family val="2"/>
    </font>
    <font>
      <sz val="8"/>
      <color indexed="23"/>
      <name val="Calibri"/>
      <family val="2"/>
    </font>
    <font>
      <i/>
      <sz val="8"/>
      <name val="Calibri"/>
      <family val="2"/>
    </font>
    <font>
      <i/>
      <sz val="8"/>
      <color indexed="8"/>
      <name val="Calibri"/>
      <family val="2"/>
    </font>
    <font>
      <sz val="8"/>
      <color indexed="8"/>
      <name val="Calibri"/>
      <family val="2"/>
    </font>
    <font>
      <sz val="8"/>
      <name val="Calibri"/>
      <family val="2"/>
    </font>
    <font>
      <b/>
      <sz val="10"/>
      <color indexed="9"/>
      <name val="Arial"/>
      <family val="2"/>
    </font>
    <font>
      <b/>
      <sz val="8"/>
      <color indexed="9"/>
      <name val="Arial"/>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Arial"/>
      <family val="2"/>
    </font>
    <font>
      <sz val="9"/>
      <color theme="0"/>
      <name val="Arial"/>
      <family val="2"/>
    </font>
    <font>
      <sz val="8"/>
      <color theme="0" tint="-0.4999699890613556"/>
      <name val="Arial"/>
      <family val="2"/>
    </font>
    <font>
      <b/>
      <sz val="8"/>
      <color theme="0" tint="-0.4999699890613556"/>
      <name val="Arial"/>
      <family val="2"/>
    </font>
    <font>
      <b/>
      <sz val="8"/>
      <color theme="0" tint="-0.4999699890613556"/>
      <name val="Calibri"/>
      <family val="2"/>
    </font>
    <font>
      <sz val="8"/>
      <color theme="0" tint="-0.4999699890613556"/>
      <name val="Calibri"/>
      <family val="2"/>
    </font>
    <font>
      <b/>
      <sz val="10"/>
      <color theme="0"/>
      <name val="Arial"/>
      <family val="2"/>
    </font>
    <font>
      <b/>
      <sz val="8"/>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1" tint="0.49998000264167786"/>
        <bgColor indexed="64"/>
      </patternFill>
    </fill>
    <fill>
      <patternFill patternType="solid">
        <fgColor theme="0" tint="-0.1499900072813034"/>
        <bgColor indexed="64"/>
      </patternFill>
    </fill>
    <fill>
      <patternFill patternType="solid">
        <fgColor theme="0"/>
        <bgColor indexed="64"/>
      </patternFill>
    </fill>
    <fill>
      <patternFill patternType="solid">
        <fgColor theme="1" tint="0.34999001026153564"/>
        <bgColor indexed="64"/>
      </patternFill>
    </fill>
    <fill>
      <patternFill patternType="solid">
        <fgColor rgb="FF92D050"/>
        <bgColor indexed="64"/>
      </patternFill>
    </fill>
    <fill>
      <patternFill patternType="solid">
        <fgColor rgb="FFFFFF00"/>
        <bgColor indexed="64"/>
      </patternFill>
    </fill>
    <fill>
      <patternFill patternType="solid">
        <fgColor rgb="FFEA2D00"/>
        <bgColor indexed="64"/>
      </patternFill>
    </fill>
    <fill>
      <patternFill patternType="solid">
        <fgColor theme="1" tint="0.2499800026416778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color indexed="63"/>
      </left>
      <right>
        <color indexed="63"/>
      </right>
      <top style="double"/>
      <bottom style="double"/>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7">
    <xf numFmtId="0" fontId="0" fillId="0" borderId="0" xfId="0" applyAlignment="1">
      <alignment/>
    </xf>
    <xf numFmtId="0" fontId="0" fillId="0" borderId="0" xfId="0" applyFont="1" applyAlignment="1">
      <alignment/>
    </xf>
    <xf numFmtId="0" fontId="0" fillId="0" borderId="0" xfId="0" applyFont="1" applyAlignment="1">
      <alignment horizontal="left" vertical="top" wrapText="1"/>
    </xf>
    <xf numFmtId="0" fontId="0" fillId="0" borderId="0" xfId="0" applyFont="1" applyBorder="1" applyAlignment="1">
      <alignment wrapText="1"/>
    </xf>
    <xf numFmtId="0" fontId="0" fillId="0" borderId="0" xfId="0" applyFont="1" applyBorder="1" applyAlignment="1">
      <alignment horizontal="center" wrapText="1"/>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12" xfId="0" applyFont="1" applyBorder="1" applyAlignment="1">
      <alignment wrapText="1"/>
    </xf>
    <xf numFmtId="0" fontId="0" fillId="0" borderId="13" xfId="0" applyFont="1" applyBorder="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14" xfId="0" applyFont="1" applyBorder="1" applyAlignment="1">
      <alignment wrapText="1"/>
    </xf>
    <xf numFmtId="0" fontId="0" fillId="0" borderId="0" xfId="0" applyFont="1" applyAlignment="1">
      <alignment wrapText="1"/>
    </xf>
    <xf numFmtId="0" fontId="25" fillId="33" borderId="0" xfId="0" applyFont="1" applyFill="1" applyAlignment="1">
      <alignment vertical="top" wrapText="1"/>
    </xf>
    <xf numFmtId="0" fontId="26" fillId="0" borderId="0" xfId="0" applyFont="1" applyAlignment="1">
      <alignment wrapText="1"/>
    </xf>
    <xf numFmtId="0" fontId="4" fillId="0" borderId="0" xfId="0" applyFont="1" applyAlignment="1">
      <alignment wrapText="1"/>
    </xf>
    <xf numFmtId="0" fontId="0" fillId="0" borderId="0" xfId="0" applyFont="1" applyBorder="1" applyAlignment="1">
      <alignment wrapText="1"/>
    </xf>
    <xf numFmtId="0" fontId="5" fillId="34" borderId="11" xfId="0" applyFont="1" applyFill="1" applyBorder="1" applyAlignment="1">
      <alignment horizontal="center" vertical="center" wrapText="1"/>
    </xf>
    <xf numFmtId="0" fontId="6" fillId="34" borderId="11" xfId="0" applyFont="1" applyFill="1" applyBorder="1" applyAlignment="1">
      <alignment vertical="center" wrapText="1"/>
    </xf>
    <xf numFmtId="0" fontId="7" fillId="33" borderId="15" xfId="0" applyFont="1" applyFill="1" applyBorder="1" applyAlignment="1">
      <alignment horizontal="center" vertical="center" wrapText="1"/>
    </xf>
    <xf numFmtId="0" fontId="7" fillId="35" borderId="16" xfId="0" applyFont="1" applyFill="1" applyBorder="1" applyAlignment="1">
      <alignment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5" borderId="17" xfId="0" applyFont="1" applyFill="1" applyBorder="1" applyAlignment="1">
      <alignment vertical="center" wrapText="1"/>
    </xf>
    <xf numFmtId="2" fontId="5" fillId="0" borderId="11" xfId="0" applyNumberFormat="1" applyFont="1" applyFill="1" applyBorder="1" applyAlignment="1">
      <alignment horizontal="right" vertical="center" wrapText="1"/>
    </xf>
    <xf numFmtId="0" fontId="6" fillId="36" borderId="11" xfId="0" applyFont="1" applyFill="1" applyBorder="1" applyAlignment="1">
      <alignment vertical="center" wrapText="1"/>
    </xf>
    <xf numFmtId="0" fontId="7" fillId="0" borderId="11" xfId="0" applyFont="1" applyFill="1" applyBorder="1" applyAlignment="1">
      <alignment horizontal="center" vertical="center" wrapText="1"/>
    </xf>
    <xf numFmtId="0" fontId="6" fillId="0" borderId="11" xfId="0" applyFont="1" applyFill="1" applyBorder="1" applyAlignment="1">
      <alignment vertical="center" wrapText="1"/>
    </xf>
    <xf numFmtId="2" fontId="0" fillId="0" borderId="11" xfId="0" applyNumberFormat="1" applyFont="1" applyFill="1" applyBorder="1" applyAlignment="1">
      <alignment horizontal="right" vertical="center" wrapText="1"/>
    </xf>
    <xf numFmtId="2" fontId="5" fillId="36" borderId="11" xfId="0" applyNumberFormat="1" applyFont="1" applyFill="1" applyBorder="1" applyAlignment="1">
      <alignment horizontal="right" vertical="center" wrapText="1"/>
    </xf>
    <xf numFmtId="2" fontId="0" fillId="36" borderId="11" xfId="0" applyNumberFormat="1" applyFont="1" applyFill="1" applyBorder="1" applyAlignment="1">
      <alignment horizontal="right" vertical="center" wrapText="1"/>
    </xf>
    <xf numFmtId="0" fontId="0" fillId="34" borderId="18" xfId="0" applyFont="1" applyFill="1" applyBorder="1" applyAlignment="1">
      <alignment horizont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6" fillId="36" borderId="0" xfId="0" applyFont="1" applyFill="1" applyBorder="1" applyAlignment="1">
      <alignment vertical="center" wrapText="1"/>
    </xf>
    <xf numFmtId="0" fontId="6" fillId="33" borderId="0" xfId="0" applyFont="1" applyFill="1" applyAlignment="1">
      <alignment vertical="top" wrapText="1"/>
    </xf>
    <xf numFmtId="0" fontId="6" fillId="33"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4" fillId="0" borderId="11" xfId="39" applyFont="1" applyFill="1" applyBorder="1" applyAlignment="1">
      <alignment horizontal="left" vertical="center" wrapText="1"/>
    </xf>
    <xf numFmtId="0" fontId="6" fillId="36" borderId="11" xfId="0" applyFont="1" applyFill="1" applyBorder="1" applyAlignment="1">
      <alignment horizontal="left" vertical="center" wrapText="1"/>
    </xf>
    <xf numFmtId="0" fontId="4" fillId="0" borderId="0" xfId="0" applyFont="1" applyAlignment="1">
      <alignment horizontal="left" vertical="center"/>
    </xf>
    <xf numFmtId="0" fontId="4" fillId="0" borderId="11" xfId="48" applyFont="1" applyFill="1" applyBorder="1" applyAlignment="1">
      <alignment horizontal="left" vertical="center" wrapText="1"/>
    </xf>
    <xf numFmtId="0" fontId="4" fillId="0" borderId="11" xfId="0" applyFont="1" applyBorder="1" applyAlignment="1">
      <alignment horizontal="left" vertical="center"/>
    </xf>
    <xf numFmtId="0" fontId="57" fillId="37" borderId="0" xfId="0" applyFont="1" applyFill="1" applyBorder="1" applyAlignment="1">
      <alignment vertical="top" wrapText="1"/>
    </xf>
    <xf numFmtId="0" fontId="58" fillId="37" borderId="0" xfId="0" applyFont="1" applyFill="1" applyBorder="1" applyAlignment="1">
      <alignment wrapText="1"/>
    </xf>
    <xf numFmtId="0" fontId="6" fillId="34" borderId="11" xfId="0" applyFont="1" applyFill="1" applyBorder="1" applyAlignment="1">
      <alignment horizontal="right" wrapText="1"/>
    </xf>
    <xf numFmtId="0" fontId="4" fillId="34" borderId="11" xfId="0" applyFont="1" applyFill="1" applyBorder="1" applyAlignment="1">
      <alignment horizontal="right" wrapText="1"/>
    </xf>
    <xf numFmtId="0" fontId="4" fillId="34" borderId="16" xfId="0" applyFont="1" applyFill="1" applyBorder="1" applyAlignment="1">
      <alignment horizontal="right" wrapText="1"/>
    </xf>
    <xf numFmtId="2" fontId="26" fillId="0" borderId="0" xfId="0" applyNumberFormat="1" applyFont="1" applyFill="1" applyBorder="1" applyAlignment="1">
      <alignment wrapText="1"/>
    </xf>
    <xf numFmtId="0" fontId="4" fillId="0" borderId="0" xfId="0" applyFont="1" applyBorder="1" applyAlignment="1">
      <alignment wrapText="1"/>
    </xf>
    <xf numFmtId="0" fontId="26" fillId="0" borderId="0" xfId="0" applyFont="1" applyBorder="1" applyAlignment="1">
      <alignment wrapText="1"/>
    </xf>
    <xf numFmtId="211" fontId="6" fillId="0" borderId="11" xfId="42" applyNumberFormat="1" applyFont="1" applyFill="1" applyBorder="1" applyAlignment="1">
      <alignment horizontal="right" vertical="center" wrapText="1"/>
    </xf>
    <xf numFmtId="211" fontId="4" fillId="0" borderId="11" xfId="42" applyNumberFormat="1" applyFont="1" applyFill="1" applyBorder="1" applyAlignment="1">
      <alignment horizontal="right" vertical="center" wrapText="1"/>
    </xf>
    <xf numFmtId="211" fontId="4" fillId="0" borderId="11" xfId="42" applyNumberFormat="1" applyFont="1" applyBorder="1" applyAlignment="1">
      <alignment horizontal="right" vertical="center" wrapText="1"/>
    </xf>
    <xf numFmtId="171" fontId="6" fillId="0" borderId="11" xfId="42" applyNumberFormat="1" applyFont="1" applyFill="1" applyBorder="1" applyAlignment="1">
      <alignment horizontal="right" vertical="center" wrapText="1"/>
    </xf>
    <xf numFmtId="0" fontId="4" fillId="0" borderId="11" xfId="0" applyFont="1" applyBorder="1" applyAlignment="1">
      <alignment horizontal="right" vertical="center" wrapText="1"/>
    </xf>
    <xf numFmtId="0" fontId="6" fillId="0" borderId="11" xfId="0" applyFont="1" applyFill="1" applyBorder="1" applyAlignment="1">
      <alignment horizontal="right" vertical="center" wrapText="1"/>
    </xf>
    <xf numFmtId="9" fontId="6" fillId="0" borderId="11" xfId="0" applyNumberFormat="1" applyFont="1" applyFill="1" applyBorder="1" applyAlignment="1">
      <alignment horizontal="right" vertical="center" wrapText="1"/>
    </xf>
    <xf numFmtId="9" fontId="4" fillId="0" borderId="11" xfId="0" applyNumberFormat="1" applyFont="1" applyBorder="1" applyAlignment="1">
      <alignment horizontal="right" vertical="center" wrapText="1"/>
    </xf>
    <xf numFmtId="0" fontId="4" fillId="0" borderId="11" xfId="0" applyFont="1" applyFill="1" applyBorder="1" applyAlignment="1">
      <alignment horizontal="right" vertical="center" wrapText="1"/>
    </xf>
    <xf numFmtId="9" fontId="6" fillId="0" borderId="11" xfId="59" applyFont="1" applyFill="1" applyBorder="1" applyAlignment="1">
      <alignment horizontal="right" vertical="center" wrapText="1"/>
    </xf>
    <xf numFmtId="9" fontId="4" fillId="0" borderId="11" xfId="59" applyFont="1" applyBorder="1" applyAlignment="1">
      <alignment horizontal="right" vertical="center" wrapText="1"/>
    </xf>
    <xf numFmtId="2" fontId="6" fillId="0" borderId="11" xfId="0" applyNumberFormat="1" applyFont="1" applyFill="1" applyBorder="1" applyAlignment="1">
      <alignment horizontal="right" vertical="center" wrapText="1"/>
    </xf>
    <xf numFmtId="1" fontId="6" fillId="0" borderId="11" xfId="42" applyNumberFormat="1" applyFont="1" applyFill="1" applyBorder="1" applyAlignment="1">
      <alignment horizontal="right" vertical="center" wrapText="1"/>
    </xf>
    <xf numFmtId="9" fontId="6" fillId="0" borderId="11" xfId="59" applyNumberFormat="1" applyFont="1" applyFill="1" applyBorder="1" applyAlignment="1">
      <alignment horizontal="right" vertical="center" wrapText="1"/>
    </xf>
    <xf numFmtId="2" fontId="4" fillId="0" borderId="11" xfId="0" applyNumberFormat="1" applyFont="1" applyFill="1" applyBorder="1" applyAlignment="1">
      <alignment horizontal="right" vertical="center" wrapText="1"/>
    </xf>
    <xf numFmtId="6" fontId="6" fillId="0" borderId="11" xfId="0" applyNumberFormat="1" applyFont="1" applyFill="1" applyBorder="1" applyAlignment="1">
      <alignment horizontal="right" vertical="center" wrapText="1"/>
    </xf>
    <xf numFmtId="6" fontId="4" fillId="36" borderId="11" xfId="0" applyNumberFormat="1" applyFont="1" applyFill="1" applyBorder="1" applyAlignment="1">
      <alignment horizontal="right" vertical="center" wrapText="1"/>
    </xf>
    <xf numFmtId="0" fontId="4" fillId="36" borderId="11" xfId="0" applyFont="1" applyFill="1" applyBorder="1" applyAlignment="1">
      <alignment horizontal="right" vertical="center" wrapText="1"/>
    </xf>
    <xf numFmtId="0" fontId="4" fillId="0" borderId="11" xfId="0" applyFont="1" applyBorder="1" applyAlignment="1">
      <alignment horizontal="right" vertical="center"/>
    </xf>
    <xf numFmtId="9" fontId="6" fillId="33" borderId="11" xfId="0" applyNumberFormat="1" applyFont="1" applyFill="1" applyBorder="1" applyAlignment="1">
      <alignment horizontal="right" vertical="center" wrapText="1"/>
    </xf>
    <xf numFmtId="9" fontId="4" fillId="0" borderId="11" xfId="0" applyNumberFormat="1" applyFont="1" applyFill="1" applyBorder="1" applyAlignment="1">
      <alignment horizontal="right" vertical="center" wrapText="1"/>
    </xf>
    <xf numFmtId="9" fontId="4" fillId="0" borderId="11" xfId="59" applyFont="1" applyFill="1" applyBorder="1" applyAlignment="1">
      <alignment horizontal="right" vertical="center" wrapText="1"/>
    </xf>
    <xf numFmtId="2" fontId="4" fillId="0" borderId="11" xfId="59" applyNumberFormat="1" applyFont="1" applyFill="1" applyBorder="1" applyAlignment="1">
      <alignment horizontal="right" vertical="center" wrapText="1"/>
    </xf>
    <xf numFmtId="0" fontId="4" fillId="0" borderId="11" xfId="0" applyFont="1" applyFill="1" applyBorder="1" applyAlignment="1">
      <alignment horizontal="right" vertical="center"/>
    </xf>
    <xf numFmtId="0" fontId="6" fillId="0" borderId="11" xfId="0" applyNumberFormat="1" applyFont="1" applyFill="1" applyBorder="1" applyAlignment="1">
      <alignment horizontal="right" vertical="center" wrapText="1"/>
    </xf>
    <xf numFmtId="0" fontId="6" fillId="36" borderId="11" xfId="0" applyFont="1" applyFill="1" applyBorder="1" applyAlignment="1">
      <alignment horizontal="right" vertical="center" wrapText="1"/>
    </xf>
    <xf numFmtId="0" fontId="4" fillId="0" borderId="11" xfId="48" applyFont="1" applyFill="1" applyBorder="1" applyAlignment="1">
      <alignment horizontal="right" vertical="center" wrapText="1"/>
    </xf>
    <xf numFmtId="0" fontId="59" fillId="34" borderId="11"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2" fillId="33" borderId="0" xfId="0" applyFont="1" applyFill="1" applyAlignment="1">
      <alignment vertical="top" wrapText="1"/>
    </xf>
    <xf numFmtId="0" fontId="62" fillId="0" borderId="0" xfId="0" applyFont="1" applyAlignment="1">
      <alignment wrapText="1"/>
    </xf>
    <xf numFmtId="0" fontId="59" fillId="0" borderId="0" xfId="0" applyFont="1" applyAlignment="1">
      <alignment wrapText="1"/>
    </xf>
    <xf numFmtId="211" fontId="4" fillId="38" borderId="19" xfId="42" applyNumberFormat="1" applyFont="1" applyFill="1" applyBorder="1" applyAlignment="1">
      <alignment horizontal="right" vertical="center" wrapText="1"/>
    </xf>
    <xf numFmtId="0" fontId="4" fillId="38" borderId="19" xfId="0" applyFont="1" applyFill="1" applyBorder="1" applyAlignment="1">
      <alignment horizontal="right" vertical="center" wrapText="1"/>
    </xf>
    <xf numFmtId="9" fontId="4" fillId="38" borderId="19" xfId="0" applyNumberFormat="1" applyFont="1" applyFill="1" applyBorder="1" applyAlignment="1">
      <alignment horizontal="right" vertical="center" wrapText="1"/>
    </xf>
    <xf numFmtId="0" fontId="4" fillId="39" borderId="19" xfId="0" applyFont="1" applyFill="1" applyBorder="1" applyAlignment="1">
      <alignment horizontal="right" vertical="center" wrapText="1"/>
    </xf>
    <xf numFmtId="9" fontId="4" fillId="39" borderId="19" xfId="0" applyNumberFormat="1" applyFont="1" applyFill="1" applyBorder="1" applyAlignment="1">
      <alignment horizontal="right" vertical="center" wrapText="1"/>
    </xf>
    <xf numFmtId="2" fontId="4" fillId="38" borderId="19" xfId="0" applyNumberFormat="1" applyFont="1" applyFill="1" applyBorder="1" applyAlignment="1">
      <alignment horizontal="right" vertical="center" wrapText="1"/>
    </xf>
    <xf numFmtId="6" fontId="4" fillId="38" borderId="11" xfId="0" applyNumberFormat="1" applyFont="1" applyFill="1" applyBorder="1" applyAlignment="1">
      <alignment horizontal="right" vertical="center" wrapText="1"/>
    </xf>
    <xf numFmtId="0" fontId="4" fillId="38" borderId="19" xfId="48" applyFont="1" applyFill="1" applyBorder="1" applyAlignment="1">
      <alignment horizontal="right" vertical="center" wrapText="1"/>
    </xf>
    <xf numFmtId="211" fontId="4" fillId="40" borderId="19" xfId="42" applyNumberFormat="1" applyFont="1" applyFill="1" applyBorder="1" applyAlignment="1">
      <alignment horizontal="right" vertical="center" wrapText="1"/>
    </xf>
    <xf numFmtId="9" fontId="4" fillId="40" borderId="19" xfId="0" applyNumberFormat="1" applyFont="1" applyFill="1" applyBorder="1" applyAlignment="1">
      <alignment horizontal="right" vertical="center" wrapText="1"/>
    </xf>
    <xf numFmtId="2" fontId="4" fillId="40" borderId="19" xfId="0" applyNumberFormat="1" applyFont="1" applyFill="1" applyBorder="1" applyAlignment="1">
      <alignment horizontal="right" vertical="center" wrapText="1"/>
    </xf>
    <xf numFmtId="0" fontId="4" fillId="38" borderId="19" xfId="0" applyFont="1" applyFill="1" applyBorder="1" applyAlignment="1">
      <alignment horizontal="right" vertical="center"/>
    </xf>
    <xf numFmtId="0" fontId="4" fillId="40" borderId="19" xfId="0" applyFont="1" applyFill="1" applyBorder="1" applyAlignment="1">
      <alignment horizontal="right" vertical="center"/>
    </xf>
    <xf numFmtId="0" fontId="4" fillId="39" borderId="19" xfId="0" applyFont="1" applyFill="1" applyBorder="1" applyAlignment="1">
      <alignment horizontal="right" vertical="center"/>
    </xf>
    <xf numFmtId="0" fontId="0" fillId="34" borderId="19" xfId="0" applyFont="1" applyFill="1" applyBorder="1" applyAlignment="1">
      <alignment horizontal="center" wrapText="1"/>
    </xf>
    <xf numFmtId="0" fontId="0" fillId="0" borderId="20" xfId="0" applyFont="1" applyBorder="1" applyAlignment="1">
      <alignment wrapText="1"/>
    </xf>
    <xf numFmtId="0" fontId="33" fillId="0" borderId="20" xfId="0" applyFont="1" applyBorder="1" applyAlignment="1">
      <alignment/>
    </xf>
    <xf numFmtId="0" fontId="1" fillId="34" borderId="15" xfId="0" applyFont="1" applyFill="1" applyBorder="1" applyAlignment="1">
      <alignment horizontal="center" wrapText="1"/>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34" borderId="18" xfId="0" applyFont="1" applyFill="1" applyBorder="1" applyAlignment="1">
      <alignment horizontal="center" wrapText="1"/>
    </xf>
    <xf numFmtId="0" fontId="1" fillId="0" borderId="0" xfId="0" applyFont="1" applyBorder="1" applyAlignment="1">
      <alignment wrapText="1"/>
    </xf>
    <xf numFmtId="0" fontId="34" fillId="33" borderId="0" xfId="0" applyFont="1" applyFill="1" applyBorder="1" applyAlignment="1">
      <alignment vertical="top"/>
    </xf>
    <xf numFmtId="0" fontId="35" fillId="33" borderId="0" xfId="0" applyFont="1" applyFill="1" applyBorder="1" applyAlignment="1">
      <alignment vertical="top" wrapText="1"/>
    </xf>
    <xf numFmtId="0" fontId="33" fillId="0" borderId="0" xfId="0" applyFont="1" applyBorder="1" applyAlignment="1">
      <alignment/>
    </xf>
    <xf numFmtId="0" fontId="36" fillId="0" borderId="0" xfId="0" applyFont="1" applyBorder="1" applyAlignment="1">
      <alignment wrapText="1"/>
    </xf>
    <xf numFmtId="211" fontId="4" fillId="39" borderId="19" xfId="42" applyNumberFormat="1" applyFont="1" applyFill="1" applyBorder="1" applyAlignment="1">
      <alignment horizontal="right"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1" fillId="34" borderId="16" xfId="0" applyFont="1" applyFill="1" applyBorder="1" applyAlignment="1">
      <alignment horizontal="center" wrapText="1"/>
    </xf>
    <xf numFmtId="0" fontId="63" fillId="41" borderId="11" xfId="0" applyFont="1" applyFill="1" applyBorder="1" applyAlignment="1">
      <alignment horizontal="center" vertical="center" wrapText="1"/>
    </xf>
    <xf numFmtId="0" fontId="57" fillId="41" borderId="11" xfId="0" applyFont="1" applyFill="1" applyBorder="1" applyAlignment="1">
      <alignment horizontal="center" vertical="center" wrapText="1"/>
    </xf>
    <xf numFmtId="0" fontId="0" fillId="34" borderId="20" xfId="0" applyFont="1" applyFill="1" applyBorder="1" applyAlignment="1">
      <alignment horizontal="center" wrapText="1"/>
    </xf>
    <xf numFmtId="0" fontId="5" fillId="34" borderId="16" xfId="0" applyFont="1" applyFill="1" applyBorder="1" applyAlignment="1">
      <alignment horizontal="center" vertical="center" wrapText="1"/>
    </xf>
    <xf numFmtId="0" fontId="59" fillId="34" borderId="16" xfId="0" applyFont="1" applyFill="1" applyBorder="1" applyAlignment="1">
      <alignment horizontal="center" vertical="center" wrapText="1"/>
    </xf>
    <xf numFmtId="0" fontId="6" fillId="34" borderId="16" xfId="0" applyFont="1" applyFill="1" applyBorder="1" applyAlignment="1">
      <alignment vertical="center" wrapText="1"/>
    </xf>
    <xf numFmtId="0" fontId="6" fillId="34" borderId="16" xfId="0" applyFont="1" applyFill="1" applyBorder="1" applyAlignment="1">
      <alignment horizontal="right" wrapText="1"/>
    </xf>
    <xf numFmtId="0" fontId="0" fillId="0" borderId="21" xfId="0" applyFont="1" applyBorder="1" applyAlignment="1">
      <alignment horizontal="center" wrapText="1"/>
    </xf>
    <xf numFmtId="0" fontId="0" fillId="0" borderId="21" xfId="0" applyFont="1" applyBorder="1" applyAlignment="1">
      <alignment wrapText="1"/>
    </xf>
    <xf numFmtId="0" fontId="4" fillId="0" borderId="11" xfId="0" applyFont="1" applyBorder="1" applyAlignment="1">
      <alignment horizontal="left" vertical="center" wrapText="1"/>
    </xf>
    <xf numFmtId="0" fontId="4" fillId="0" borderId="11" xfId="0" applyFont="1" applyFill="1" applyBorder="1" applyAlignment="1">
      <alignment horizontal="left" vertical="center" wrapText="1"/>
    </xf>
    <xf numFmtId="0" fontId="7" fillId="35" borderId="15" xfId="0" applyFont="1" applyFill="1" applyBorder="1" applyAlignment="1">
      <alignment horizontal="center" vertical="center" wrapText="1"/>
    </xf>
    <xf numFmtId="0" fontId="0" fillId="35" borderId="20" xfId="0" applyFont="1" applyFill="1" applyBorder="1" applyAlignment="1">
      <alignment horizontal="center" wrapText="1"/>
    </xf>
    <xf numFmtId="0" fontId="64" fillId="41" borderId="1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5" xfId="0" applyFont="1" applyFill="1" applyBorder="1" applyAlignment="1">
      <alignment horizontal="right" vertical="center"/>
    </xf>
    <xf numFmtId="0" fontId="4" fillId="39" borderId="22" xfId="0" applyFont="1" applyFill="1" applyBorder="1" applyAlignment="1">
      <alignment horizontal="right" vertical="center"/>
    </xf>
    <xf numFmtId="0" fontId="1" fillId="0" borderId="15" xfId="0" applyFont="1" applyFill="1" applyBorder="1" applyAlignment="1">
      <alignment horizontal="center" vertical="center" wrapText="1"/>
    </xf>
    <xf numFmtId="0" fontId="39" fillId="0" borderId="0" xfId="0" applyFont="1" applyFill="1" applyBorder="1" applyAlignment="1">
      <alignment vertical="center" wrapText="1"/>
    </xf>
    <xf numFmtId="0" fontId="39"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 fillId="0" borderId="0" xfId="0" applyFont="1" applyFill="1" applyBorder="1" applyAlignment="1">
      <alignment vertical="center" wrapText="1"/>
    </xf>
    <xf numFmtId="2" fontId="25" fillId="0" borderId="0" xfId="0" applyNumberFormat="1" applyFont="1" applyFill="1" applyBorder="1" applyAlignment="1">
      <alignment horizontal="right" vertical="center" wrapText="1"/>
    </xf>
    <xf numFmtId="2" fontId="26" fillId="0" borderId="0" xfId="0" applyNumberFormat="1" applyFont="1" applyFill="1" applyBorder="1" applyAlignment="1">
      <alignment horizontal="right" vertical="center" wrapText="1"/>
    </xf>
    <xf numFmtId="0" fontId="1" fillId="0" borderId="0" xfId="0" applyFont="1" applyFill="1" applyBorder="1" applyAlignment="1">
      <alignment wrapText="1"/>
    </xf>
    <xf numFmtId="0" fontId="7" fillId="0" borderId="21"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21" xfId="0" applyFont="1" applyFill="1" applyBorder="1" applyAlignment="1">
      <alignment horizontal="right" vertical="center"/>
    </xf>
    <xf numFmtId="0" fontId="1" fillId="0" borderId="21" xfId="0" applyFont="1" applyFill="1" applyBorder="1" applyAlignment="1">
      <alignment horizontal="center" vertical="center" wrapText="1"/>
    </xf>
    <xf numFmtId="0" fontId="1" fillId="37" borderId="23" xfId="0" applyFont="1" applyFill="1" applyBorder="1" applyAlignment="1">
      <alignment wrapText="1"/>
    </xf>
    <xf numFmtId="0" fontId="7" fillId="33" borderId="11"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63" fillId="37" borderId="0" xfId="0" applyFont="1" applyFill="1" applyBorder="1" applyAlignment="1">
      <alignment horizontal="left" vertical="top"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U64"/>
  <sheetViews>
    <sheetView showGridLines="0" tabSelected="1" zoomScalePageLayoutView="0" workbookViewId="0" topLeftCell="A1">
      <pane ySplit="2" topLeftCell="A3" activePane="bottomLeft" state="frozen"/>
      <selection pane="topLeft" activeCell="A1" sqref="A1"/>
      <selection pane="bottomLeft" activeCell="A1" sqref="A1:D1"/>
    </sheetView>
  </sheetViews>
  <sheetFormatPr defaultColWidth="11.421875" defaultRowHeight="12.75"/>
  <cols>
    <col min="1" max="1" width="11.7109375" style="101" customWidth="1"/>
    <col min="2" max="2" width="20.28125" style="12" customWidth="1"/>
    <col min="3" max="3" width="2.421875" style="85" customWidth="1"/>
    <col min="4" max="4" width="51.28125" style="15" bestFit="1" customWidth="1"/>
    <col min="5" max="5" width="9.28125" style="15" customWidth="1"/>
    <col min="6" max="6" width="8.421875" style="50" customWidth="1"/>
    <col min="7" max="7" width="8.8515625" style="50" bestFit="1" customWidth="1"/>
    <col min="8" max="8" width="5.7109375" style="107" customWidth="1"/>
    <col min="9" max="9" width="5.00390625" style="3" customWidth="1"/>
    <col min="10" max="16384" width="11.421875" style="3" customWidth="1"/>
  </cols>
  <sheetData>
    <row r="1" spans="1:8" ht="16.5" customHeight="1">
      <c r="A1" s="154" t="s">
        <v>66</v>
      </c>
      <c r="B1" s="154"/>
      <c r="C1" s="154"/>
      <c r="D1" s="154"/>
      <c r="E1" s="45"/>
      <c r="F1" s="44"/>
      <c r="G1" s="45"/>
      <c r="H1" s="147"/>
    </row>
    <row r="2" spans="1:125" s="6" customFormat="1" ht="24" customHeight="1">
      <c r="A2" s="116" t="s">
        <v>0</v>
      </c>
      <c r="B2" s="116" t="s">
        <v>124</v>
      </c>
      <c r="C2" s="117"/>
      <c r="D2" s="117" t="s">
        <v>125</v>
      </c>
      <c r="E2" s="117" t="s">
        <v>123</v>
      </c>
      <c r="F2" s="117" t="s">
        <v>120</v>
      </c>
      <c r="G2" s="117">
        <v>2016</v>
      </c>
      <c r="H2" s="129" t="s">
        <v>78</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5"/>
    </row>
    <row r="3" spans="1:124" s="123" customFormat="1" ht="4.5" customHeight="1" hidden="1">
      <c r="A3" s="118"/>
      <c r="B3" s="119"/>
      <c r="C3" s="120"/>
      <c r="D3" s="121"/>
      <c r="E3" s="48"/>
      <c r="F3" s="122"/>
      <c r="G3" s="48"/>
      <c r="H3" s="115"/>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row>
    <row r="4" spans="1:8" s="124" customFormat="1" ht="16.5" customHeight="1">
      <c r="A4" s="127" t="s">
        <v>13</v>
      </c>
      <c r="B4" s="149" t="s">
        <v>1</v>
      </c>
      <c r="C4" s="80">
        <v>1</v>
      </c>
      <c r="D4" s="37" t="s">
        <v>80</v>
      </c>
      <c r="E4" s="53">
        <v>7000</v>
      </c>
      <c r="F4" s="52">
        <v>4777</v>
      </c>
      <c r="G4" s="87">
        <v>7222</v>
      </c>
      <c r="H4" s="104" t="s">
        <v>112</v>
      </c>
    </row>
    <row r="5" spans="1:8" ht="18" customHeight="1">
      <c r="A5" s="113"/>
      <c r="B5" s="150"/>
      <c r="C5" s="80">
        <v>2</v>
      </c>
      <c r="D5" s="37" t="s">
        <v>81</v>
      </c>
      <c r="E5" s="54">
        <v>8197</v>
      </c>
      <c r="F5" s="52">
        <v>6305</v>
      </c>
      <c r="G5" s="112">
        <v>6440</v>
      </c>
      <c r="H5" s="104" t="s">
        <v>112</v>
      </c>
    </row>
    <row r="6" spans="1:8" ht="17.25" customHeight="1">
      <c r="A6" s="113"/>
      <c r="B6" s="150"/>
      <c r="C6" s="80">
        <v>3</v>
      </c>
      <c r="D6" s="37" t="s">
        <v>82</v>
      </c>
      <c r="E6" s="54">
        <v>2150</v>
      </c>
      <c r="F6" s="52">
        <v>1793</v>
      </c>
      <c r="G6" s="86">
        <v>1889</v>
      </c>
      <c r="H6" s="104" t="s">
        <v>112</v>
      </c>
    </row>
    <row r="7" spans="1:8" ht="22.5" customHeight="1">
      <c r="A7" s="113"/>
      <c r="B7" s="150"/>
      <c r="C7" s="80">
        <v>4</v>
      </c>
      <c r="D7" s="37" t="s">
        <v>47</v>
      </c>
      <c r="E7" s="54">
        <v>1220</v>
      </c>
      <c r="F7" s="52">
        <v>1192</v>
      </c>
      <c r="G7" s="86">
        <v>1220</v>
      </c>
      <c r="H7" s="104" t="s">
        <v>112</v>
      </c>
    </row>
    <row r="8" spans="1:8" ht="16.5" customHeight="1">
      <c r="A8" s="113"/>
      <c r="B8" s="150"/>
      <c r="C8" s="80">
        <v>5</v>
      </c>
      <c r="D8" s="37" t="s">
        <v>69</v>
      </c>
      <c r="E8" s="56">
        <v>3.65</v>
      </c>
      <c r="F8" s="55">
        <v>3.5</v>
      </c>
      <c r="G8" s="87">
        <v>3.57</v>
      </c>
      <c r="H8" s="104" t="s">
        <v>102</v>
      </c>
    </row>
    <row r="9" spans="1:8" ht="16.5" customHeight="1">
      <c r="A9" s="113"/>
      <c r="B9" s="150"/>
      <c r="C9" s="80">
        <v>6</v>
      </c>
      <c r="D9" s="37" t="s">
        <v>61</v>
      </c>
      <c r="E9" s="56">
        <v>160</v>
      </c>
      <c r="F9" s="57">
        <v>155</v>
      </c>
      <c r="G9" s="87">
        <v>156</v>
      </c>
      <c r="H9" s="104" t="s">
        <v>102</v>
      </c>
    </row>
    <row r="10" spans="1:8" ht="17.25" customHeight="1">
      <c r="A10" s="113"/>
      <c r="B10" s="151"/>
      <c r="C10" s="80">
        <v>7</v>
      </c>
      <c r="D10" s="37" t="s">
        <v>2</v>
      </c>
      <c r="E10" s="54">
        <v>12200</v>
      </c>
      <c r="F10" s="52">
        <v>10646</v>
      </c>
      <c r="G10" s="86">
        <v>11325</v>
      </c>
      <c r="H10" s="104" t="s">
        <v>102</v>
      </c>
    </row>
    <row r="11" spans="1:8" ht="18.75" customHeight="1">
      <c r="A11" s="113"/>
      <c r="B11" s="23" t="s">
        <v>4</v>
      </c>
      <c r="C11" s="80">
        <v>8</v>
      </c>
      <c r="D11" s="37" t="s">
        <v>3</v>
      </c>
      <c r="E11" s="59">
        <v>0.9</v>
      </c>
      <c r="F11" s="58">
        <v>0.84</v>
      </c>
      <c r="G11" s="88">
        <v>0.88</v>
      </c>
      <c r="H11" s="104" t="s">
        <v>102</v>
      </c>
    </row>
    <row r="12" spans="1:8" ht="18" customHeight="1">
      <c r="A12" s="113"/>
      <c r="B12" s="19" t="s">
        <v>5</v>
      </c>
      <c r="C12" s="80">
        <v>9</v>
      </c>
      <c r="D12" s="37" t="s">
        <v>54</v>
      </c>
      <c r="E12" s="59">
        <v>0.65</v>
      </c>
      <c r="F12" s="58">
        <v>0.59</v>
      </c>
      <c r="G12" s="88">
        <v>0.61</v>
      </c>
      <c r="H12" s="104" t="s">
        <v>102</v>
      </c>
    </row>
    <row r="13" spans="1:8" ht="24.75" customHeight="1" thickBot="1">
      <c r="A13" s="114"/>
      <c r="B13" s="23" t="s">
        <v>35</v>
      </c>
      <c r="C13" s="80">
        <v>10</v>
      </c>
      <c r="D13" s="38" t="s">
        <v>88</v>
      </c>
      <c r="E13" s="60">
        <v>3.4</v>
      </c>
      <c r="F13" s="57">
        <v>3.1</v>
      </c>
      <c r="G13" s="87">
        <v>3.25</v>
      </c>
      <c r="H13" s="105" t="s">
        <v>113</v>
      </c>
    </row>
    <row r="14" spans="1:124" s="7" customFormat="1" ht="4.5" customHeight="1" thickBot="1" thickTop="1">
      <c r="A14" s="100"/>
      <c r="B14" s="17"/>
      <c r="C14" s="79"/>
      <c r="D14" s="18"/>
      <c r="E14" s="47"/>
      <c r="F14" s="46"/>
      <c r="G14" s="48"/>
      <c r="H14" s="10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row>
    <row r="15" spans="1:8" ht="24" customHeight="1" thickTop="1">
      <c r="A15" s="127" t="s">
        <v>15</v>
      </c>
      <c r="B15" s="23" t="s">
        <v>10</v>
      </c>
      <c r="C15" s="80">
        <v>11</v>
      </c>
      <c r="D15" s="37" t="s">
        <v>37</v>
      </c>
      <c r="E15" s="62">
        <v>1</v>
      </c>
      <c r="F15" s="61">
        <v>0.2</v>
      </c>
      <c r="G15" s="88">
        <v>0.5</v>
      </c>
      <c r="H15" s="104" t="s">
        <v>102</v>
      </c>
    </row>
    <row r="16" spans="1:8" ht="23.25" customHeight="1">
      <c r="A16" s="113"/>
      <c r="B16" s="149" t="s">
        <v>42</v>
      </c>
      <c r="C16" s="80">
        <v>12</v>
      </c>
      <c r="D16" s="39" t="s">
        <v>36</v>
      </c>
      <c r="E16" s="60">
        <v>3.25</v>
      </c>
      <c r="F16" s="63">
        <v>3.07</v>
      </c>
      <c r="G16" s="98">
        <v>3.07</v>
      </c>
      <c r="H16" s="104" t="s">
        <v>102</v>
      </c>
    </row>
    <row r="17" spans="1:124" s="8" customFormat="1" ht="22.5" customHeight="1" thickBot="1">
      <c r="A17" s="113"/>
      <c r="B17" s="151"/>
      <c r="C17" s="80">
        <v>13</v>
      </c>
      <c r="D17" s="37" t="s">
        <v>83</v>
      </c>
      <c r="E17" s="56">
        <v>150</v>
      </c>
      <c r="F17" s="64">
        <v>0</v>
      </c>
      <c r="G17" s="98">
        <v>0</v>
      </c>
      <c r="H17" s="104" t="s">
        <v>114</v>
      </c>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row>
    <row r="18" spans="1:8" ht="19.5" customHeight="1" thickTop="1">
      <c r="A18" s="113"/>
      <c r="B18" s="23" t="s">
        <v>94</v>
      </c>
      <c r="C18" s="80">
        <v>14</v>
      </c>
      <c r="D18" s="37" t="s">
        <v>93</v>
      </c>
      <c r="E18" s="59">
        <v>0.25</v>
      </c>
      <c r="F18" s="58">
        <v>0.076</v>
      </c>
      <c r="G18" s="90">
        <v>0.09</v>
      </c>
      <c r="H18" s="104" t="s">
        <v>102</v>
      </c>
    </row>
    <row r="19" spans="1:8" ht="25.5" customHeight="1">
      <c r="A19" s="152"/>
      <c r="B19" s="19" t="s">
        <v>11</v>
      </c>
      <c r="C19" s="80">
        <v>15</v>
      </c>
      <c r="D19" s="37" t="s">
        <v>84</v>
      </c>
      <c r="E19" s="59">
        <v>0.5</v>
      </c>
      <c r="F19" s="65">
        <v>0.2</v>
      </c>
      <c r="G19" s="88">
        <v>0.34</v>
      </c>
      <c r="H19" s="104" t="s">
        <v>115</v>
      </c>
    </row>
    <row r="20" spans="1:125" s="10" customFormat="1" ht="16.5" customHeight="1">
      <c r="A20" s="152"/>
      <c r="B20" s="149" t="s">
        <v>6</v>
      </c>
      <c r="C20" s="80">
        <v>16</v>
      </c>
      <c r="D20" s="37" t="s">
        <v>60</v>
      </c>
      <c r="E20" s="59">
        <v>0.65</v>
      </c>
      <c r="F20" s="58">
        <v>0.54</v>
      </c>
      <c r="G20" s="88">
        <v>0.62</v>
      </c>
      <c r="H20" s="104" t="s">
        <v>102</v>
      </c>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9"/>
    </row>
    <row r="21" spans="1:8" ht="18" customHeight="1">
      <c r="A21" s="153"/>
      <c r="B21" s="151"/>
      <c r="C21" s="80">
        <v>17</v>
      </c>
      <c r="D21" s="38" t="s">
        <v>85</v>
      </c>
      <c r="E21" s="66">
        <v>0.8</v>
      </c>
      <c r="F21" s="63">
        <v>0.69</v>
      </c>
      <c r="G21" s="91">
        <v>0.71</v>
      </c>
      <c r="H21" s="104" t="s">
        <v>119</v>
      </c>
    </row>
    <row r="22" spans="1:124" s="11" customFormat="1" ht="4.5" customHeight="1" thickBot="1">
      <c r="A22" s="100"/>
      <c r="B22" s="32"/>
      <c r="C22" s="32"/>
      <c r="D22" s="32"/>
      <c r="E22" s="32"/>
      <c r="F22" s="32"/>
      <c r="G22" s="32"/>
      <c r="H22" s="106"/>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row>
    <row r="23" spans="1:8" ht="25.5" customHeight="1" thickTop="1">
      <c r="A23" s="127" t="s">
        <v>53</v>
      </c>
      <c r="B23" s="149" t="s">
        <v>18</v>
      </c>
      <c r="C23" s="80">
        <v>18</v>
      </c>
      <c r="D23" s="37" t="s">
        <v>48</v>
      </c>
      <c r="E23" s="56" t="s">
        <v>96</v>
      </c>
      <c r="F23" s="57" t="s">
        <v>95</v>
      </c>
      <c r="G23" s="87" t="s">
        <v>97</v>
      </c>
      <c r="H23" s="104" t="s">
        <v>92</v>
      </c>
    </row>
    <row r="24" spans="1:8" ht="22.5" customHeight="1">
      <c r="A24" s="113"/>
      <c r="B24" s="151"/>
      <c r="C24" s="80">
        <v>19</v>
      </c>
      <c r="D24" s="40" t="s">
        <v>49</v>
      </c>
      <c r="E24" s="68">
        <v>100000</v>
      </c>
      <c r="F24" s="67">
        <v>80000</v>
      </c>
      <c r="G24" s="92">
        <v>109929</v>
      </c>
      <c r="H24" s="104" t="s">
        <v>92</v>
      </c>
    </row>
    <row r="25" spans="1:8" ht="23.25" customHeight="1">
      <c r="A25" s="113"/>
      <c r="B25" s="27" t="s">
        <v>63</v>
      </c>
      <c r="C25" s="81">
        <v>20</v>
      </c>
      <c r="D25" s="38" t="s">
        <v>68</v>
      </c>
      <c r="E25" s="60">
        <v>20</v>
      </c>
      <c r="F25" s="57">
        <v>5</v>
      </c>
      <c r="G25" s="87">
        <v>13</v>
      </c>
      <c r="H25" s="104" t="s">
        <v>92</v>
      </c>
    </row>
    <row r="26" spans="1:8" ht="20.25" customHeight="1">
      <c r="A26" s="113"/>
      <c r="B26" s="27" t="s">
        <v>38</v>
      </c>
      <c r="C26" s="81">
        <v>21</v>
      </c>
      <c r="D26" s="40" t="s">
        <v>67</v>
      </c>
      <c r="E26" s="69" t="s">
        <v>99</v>
      </c>
      <c r="F26" s="57" t="s">
        <v>98</v>
      </c>
      <c r="G26" s="87" t="s">
        <v>100</v>
      </c>
      <c r="H26" s="104" t="s">
        <v>92</v>
      </c>
    </row>
    <row r="27" spans="1:8" ht="20.25" customHeight="1">
      <c r="A27" s="113"/>
      <c r="B27" s="27" t="s">
        <v>34</v>
      </c>
      <c r="C27" s="81">
        <v>22</v>
      </c>
      <c r="D27" s="40" t="s">
        <v>57</v>
      </c>
      <c r="E27" s="69">
        <v>500</v>
      </c>
      <c r="F27" s="57">
        <v>381</v>
      </c>
      <c r="G27" s="87">
        <v>413</v>
      </c>
      <c r="H27" s="104" t="s">
        <v>102</v>
      </c>
    </row>
    <row r="28" spans="1:8" ht="21.75" customHeight="1">
      <c r="A28" s="113"/>
      <c r="B28" s="27" t="s">
        <v>64</v>
      </c>
      <c r="C28" s="81">
        <v>23</v>
      </c>
      <c r="D28" s="41" t="s">
        <v>28</v>
      </c>
      <c r="E28" s="70" t="s">
        <v>51</v>
      </c>
      <c r="F28" s="70" t="s">
        <v>27</v>
      </c>
      <c r="G28" s="94" t="s">
        <v>77</v>
      </c>
      <c r="H28" s="104" t="s">
        <v>92</v>
      </c>
    </row>
    <row r="29" spans="1:8" ht="21" customHeight="1">
      <c r="A29" s="113"/>
      <c r="B29" s="155" t="s">
        <v>31</v>
      </c>
      <c r="C29" s="81">
        <v>24</v>
      </c>
      <c r="D29" s="42" t="s">
        <v>86</v>
      </c>
      <c r="E29" s="78">
        <v>1.75</v>
      </c>
      <c r="F29" s="78">
        <v>1.54</v>
      </c>
      <c r="G29" s="93">
        <v>1.73</v>
      </c>
      <c r="H29" s="104" t="s">
        <v>116</v>
      </c>
    </row>
    <row r="30" spans="1:8" ht="21.75" customHeight="1">
      <c r="A30" s="113"/>
      <c r="B30" s="156"/>
      <c r="C30" s="81">
        <v>25</v>
      </c>
      <c r="D30" s="40" t="s">
        <v>87</v>
      </c>
      <c r="E30" s="69">
        <v>20</v>
      </c>
      <c r="F30" s="57">
        <v>14</v>
      </c>
      <c r="G30" s="87">
        <v>15</v>
      </c>
      <c r="H30" s="104" t="s">
        <v>117</v>
      </c>
    </row>
    <row r="31" spans="1:8" ht="21.75" customHeight="1">
      <c r="A31" s="114"/>
      <c r="B31" s="27" t="s">
        <v>41</v>
      </c>
      <c r="C31" s="81">
        <v>26</v>
      </c>
      <c r="D31" s="38" t="s">
        <v>101</v>
      </c>
      <c r="E31" s="60">
        <v>10</v>
      </c>
      <c r="F31" s="57">
        <v>2</v>
      </c>
      <c r="G31" s="87">
        <v>4</v>
      </c>
      <c r="H31" s="104" t="s">
        <v>118</v>
      </c>
    </row>
    <row r="32" spans="1:8" ht="4.5" customHeight="1">
      <c r="A32" s="100"/>
      <c r="B32" s="32"/>
      <c r="C32" s="32"/>
      <c r="D32" s="32"/>
      <c r="E32" s="32"/>
      <c r="F32" s="32"/>
      <c r="G32" s="32"/>
      <c r="H32" s="106"/>
    </row>
    <row r="33" spans="1:10" ht="19.5" customHeight="1">
      <c r="A33" s="127" t="s">
        <v>16</v>
      </c>
      <c r="B33" s="149" t="s">
        <v>65</v>
      </c>
      <c r="C33" s="80">
        <v>27</v>
      </c>
      <c r="D33" s="37" t="s">
        <v>40</v>
      </c>
      <c r="E33" s="59">
        <v>0.3</v>
      </c>
      <c r="F33" s="71">
        <v>0.25</v>
      </c>
      <c r="G33" s="95">
        <v>0.25</v>
      </c>
      <c r="H33" s="104" t="s">
        <v>102</v>
      </c>
      <c r="J33" s="16"/>
    </row>
    <row r="34" spans="1:8" ht="13.5" customHeight="1">
      <c r="A34" s="113"/>
      <c r="B34" s="150"/>
      <c r="C34" s="80">
        <v>28</v>
      </c>
      <c r="D34" s="38" t="s">
        <v>79</v>
      </c>
      <c r="E34" s="60">
        <v>50</v>
      </c>
      <c r="F34" s="76">
        <v>24</v>
      </c>
      <c r="G34" s="87">
        <v>47</v>
      </c>
      <c r="H34" s="104" t="s">
        <v>92</v>
      </c>
    </row>
    <row r="35" spans="1:8" ht="22.5" customHeight="1">
      <c r="A35" s="113"/>
      <c r="B35" s="151"/>
      <c r="C35" s="80">
        <v>29</v>
      </c>
      <c r="D35" s="40" t="s">
        <v>50</v>
      </c>
      <c r="E35" s="69">
        <v>96</v>
      </c>
      <c r="F35" s="77">
        <v>43</v>
      </c>
      <c r="G35" s="89">
        <v>52</v>
      </c>
      <c r="H35" s="104" t="s">
        <v>102</v>
      </c>
    </row>
    <row r="36" spans="1:8" ht="21" customHeight="1">
      <c r="A36" s="113"/>
      <c r="B36" s="149" t="s">
        <v>39</v>
      </c>
      <c r="C36" s="80">
        <v>30</v>
      </c>
      <c r="D36" s="38" t="s">
        <v>72</v>
      </c>
      <c r="E36" s="72">
        <v>0.21</v>
      </c>
      <c r="F36" s="58">
        <v>0.16</v>
      </c>
      <c r="G36" s="88">
        <v>0.17</v>
      </c>
      <c r="H36" s="104" t="s">
        <v>102</v>
      </c>
    </row>
    <row r="37" spans="1:8" ht="21" customHeight="1">
      <c r="A37" s="152"/>
      <c r="B37" s="151"/>
      <c r="C37" s="80">
        <v>31</v>
      </c>
      <c r="D37" s="38" t="s">
        <v>73</v>
      </c>
      <c r="E37" s="72">
        <v>0.1</v>
      </c>
      <c r="F37" s="58">
        <v>0.08</v>
      </c>
      <c r="G37" s="95">
        <v>0.07</v>
      </c>
      <c r="H37" s="104" t="s">
        <v>102</v>
      </c>
    </row>
    <row r="38" spans="1:8" ht="21" customHeight="1">
      <c r="A38" s="152"/>
      <c r="B38" s="149" t="s">
        <v>12</v>
      </c>
      <c r="C38" s="80">
        <v>32</v>
      </c>
      <c r="D38" s="38" t="s">
        <v>74</v>
      </c>
      <c r="E38" s="72">
        <v>0.43</v>
      </c>
      <c r="F38" s="58">
        <v>0.37</v>
      </c>
      <c r="G38" s="88">
        <v>0.39</v>
      </c>
      <c r="H38" s="104" t="s">
        <v>102</v>
      </c>
    </row>
    <row r="39" spans="1:8" ht="12.75">
      <c r="A39" s="152"/>
      <c r="B39" s="151"/>
      <c r="C39" s="80">
        <v>33</v>
      </c>
      <c r="D39" s="38" t="s">
        <v>75</v>
      </c>
      <c r="E39" s="72">
        <v>0.23</v>
      </c>
      <c r="F39" s="58">
        <v>0.2</v>
      </c>
      <c r="G39" s="88">
        <v>0.21</v>
      </c>
      <c r="H39" s="104" t="s">
        <v>102</v>
      </c>
    </row>
    <row r="40" spans="1:8" ht="18.75" customHeight="1">
      <c r="A40" s="153"/>
      <c r="B40" s="23" t="s">
        <v>58</v>
      </c>
      <c r="C40" s="80">
        <v>34</v>
      </c>
      <c r="D40" s="38" t="s">
        <v>62</v>
      </c>
      <c r="E40" s="73">
        <v>0.11</v>
      </c>
      <c r="F40" s="61">
        <v>0.08</v>
      </c>
      <c r="G40" s="88">
        <v>0.095</v>
      </c>
      <c r="H40" s="104" t="s">
        <v>102</v>
      </c>
    </row>
    <row r="41" spans="1:8" ht="4.5" customHeight="1">
      <c r="A41" s="100"/>
      <c r="B41" s="32"/>
      <c r="C41" s="32"/>
      <c r="D41" s="32"/>
      <c r="E41" s="32"/>
      <c r="F41" s="32"/>
      <c r="G41" s="32"/>
      <c r="H41" s="106"/>
    </row>
    <row r="42" spans="1:8" ht="21" customHeight="1">
      <c r="A42" s="113" t="s">
        <v>14</v>
      </c>
      <c r="B42" s="148" t="s">
        <v>7</v>
      </c>
      <c r="C42" s="80">
        <v>35</v>
      </c>
      <c r="D42" s="38" t="s">
        <v>9</v>
      </c>
      <c r="E42" s="72">
        <v>0.43</v>
      </c>
      <c r="F42" s="58">
        <v>0.34</v>
      </c>
      <c r="G42" s="90">
        <v>0.35</v>
      </c>
      <c r="H42" s="104" t="s">
        <v>102</v>
      </c>
    </row>
    <row r="43" spans="1:8" ht="19.5" customHeight="1">
      <c r="A43" s="113"/>
      <c r="B43" s="148"/>
      <c r="C43" s="80">
        <v>36</v>
      </c>
      <c r="D43" s="38" t="s">
        <v>17</v>
      </c>
      <c r="E43" s="60">
        <v>345</v>
      </c>
      <c r="F43" s="57">
        <v>269</v>
      </c>
      <c r="G43" s="89">
        <v>282</v>
      </c>
      <c r="H43" s="104" t="s">
        <v>102</v>
      </c>
    </row>
    <row r="44" spans="1:8" ht="22.5" customHeight="1">
      <c r="A44" s="128"/>
      <c r="B44" s="148" t="s">
        <v>44</v>
      </c>
      <c r="C44" s="80">
        <v>37</v>
      </c>
      <c r="D44" s="38" t="s">
        <v>89</v>
      </c>
      <c r="E44" s="74">
        <v>3.8</v>
      </c>
      <c r="F44" s="63">
        <v>3.52</v>
      </c>
      <c r="G44" s="96">
        <v>3.42</v>
      </c>
      <c r="H44" s="105" t="s">
        <v>113</v>
      </c>
    </row>
    <row r="45" spans="1:8" ht="21.75" customHeight="1">
      <c r="A45" s="113"/>
      <c r="B45" s="148"/>
      <c r="C45" s="80">
        <v>38</v>
      </c>
      <c r="D45" s="37" t="s">
        <v>71</v>
      </c>
      <c r="E45" s="56">
        <v>4.9</v>
      </c>
      <c r="F45" s="57">
        <v>5.51</v>
      </c>
      <c r="G45" s="87">
        <v>5.13</v>
      </c>
      <c r="H45" s="104" t="s">
        <v>102</v>
      </c>
    </row>
    <row r="46" spans="1:8" ht="21" customHeight="1">
      <c r="A46" s="113"/>
      <c r="B46" s="23" t="s">
        <v>45</v>
      </c>
      <c r="C46" s="80">
        <v>39</v>
      </c>
      <c r="D46" s="125" t="s">
        <v>76</v>
      </c>
      <c r="E46" s="70">
        <v>3.4</v>
      </c>
      <c r="F46" s="70">
        <v>3</v>
      </c>
      <c r="G46" s="97">
        <v>3.2</v>
      </c>
      <c r="H46" s="104" t="s">
        <v>102</v>
      </c>
    </row>
    <row r="47" spans="1:8" ht="19.5" customHeight="1">
      <c r="A47" s="113"/>
      <c r="B47" s="148" t="s">
        <v>8</v>
      </c>
      <c r="C47" s="80">
        <v>40</v>
      </c>
      <c r="D47" s="43" t="s">
        <v>55</v>
      </c>
      <c r="E47" s="70">
        <v>3.3</v>
      </c>
      <c r="F47" s="70">
        <v>3.08</v>
      </c>
      <c r="G47" s="98">
        <v>3.07</v>
      </c>
      <c r="H47" s="104" t="s">
        <v>102</v>
      </c>
    </row>
    <row r="48" spans="1:8" ht="20.25" customHeight="1">
      <c r="A48" s="113"/>
      <c r="B48" s="148"/>
      <c r="C48" s="80">
        <v>41</v>
      </c>
      <c r="D48" s="126" t="s">
        <v>90</v>
      </c>
      <c r="E48" s="75">
        <v>3.2</v>
      </c>
      <c r="F48" s="75">
        <v>3</v>
      </c>
      <c r="G48" s="97">
        <v>3.1</v>
      </c>
      <c r="H48" s="105" t="s">
        <v>113</v>
      </c>
    </row>
    <row r="49" spans="1:8" ht="22.5" customHeight="1" thickBot="1">
      <c r="A49" s="113"/>
      <c r="B49" s="148"/>
      <c r="C49" s="80">
        <v>42</v>
      </c>
      <c r="D49" s="43" t="s">
        <v>56</v>
      </c>
      <c r="E49" s="70">
        <v>3.8</v>
      </c>
      <c r="F49" s="70">
        <v>3.6</v>
      </c>
      <c r="G49" s="99">
        <v>3.62</v>
      </c>
      <c r="H49" s="104" t="s">
        <v>102</v>
      </c>
    </row>
    <row r="50" spans="1:124" s="7" customFormat="1" ht="21.75" customHeight="1" thickBot="1" thickTop="1">
      <c r="A50" s="113"/>
      <c r="B50" s="149"/>
      <c r="C50" s="130">
        <v>43</v>
      </c>
      <c r="D50" s="131" t="s">
        <v>91</v>
      </c>
      <c r="E50" s="132">
        <v>3.75</v>
      </c>
      <c r="F50" s="132">
        <v>3.6</v>
      </c>
      <c r="G50" s="133">
        <v>3.66</v>
      </c>
      <c r="H50" s="134" t="s">
        <v>113</v>
      </c>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row>
    <row r="51" spans="1:8" ht="21.75" customHeight="1" thickTop="1">
      <c r="A51" s="142"/>
      <c r="B51" s="142"/>
      <c r="C51" s="143"/>
      <c r="D51" s="144"/>
      <c r="E51" s="145"/>
      <c r="F51" s="145"/>
      <c r="G51" s="145"/>
      <c r="H51" s="146"/>
    </row>
    <row r="52" spans="1:8" ht="15" customHeight="1">
      <c r="A52" s="135" t="s">
        <v>103</v>
      </c>
      <c r="B52" s="136"/>
      <c r="C52" s="137"/>
      <c r="D52" s="138"/>
      <c r="E52" s="139"/>
      <c r="F52" s="140"/>
      <c r="G52" s="49"/>
      <c r="H52" s="141"/>
    </row>
    <row r="53" spans="1:7" ht="12.75">
      <c r="A53" s="108" t="s">
        <v>104</v>
      </c>
      <c r="B53" s="109"/>
      <c r="C53" s="82"/>
      <c r="D53" s="35"/>
      <c r="E53" s="13"/>
      <c r="F53" s="51"/>
      <c r="G53" s="51"/>
    </row>
    <row r="54" spans="1:7" ht="12.75">
      <c r="A54" s="108" t="s">
        <v>121</v>
      </c>
      <c r="B54" s="109"/>
      <c r="C54" s="82"/>
      <c r="D54" s="35"/>
      <c r="E54" s="13"/>
      <c r="F54" s="51"/>
      <c r="G54" s="51"/>
    </row>
    <row r="55" spans="1:7" ht="12.75">
      <c r="A55" s="108" t="s">
        <v>105</v>
      </c>
      <c r="B55" s="109"/>
      <c r="C55" s="83"/>
      <c r="D55" s="36"/>
      <c r="E55" s="13"/>
      <c r="F55" s="51"/>
      <c r="G55" s="51"/>
    </row>
    <row r="56" spans="1:7" ht="12.75">
      <c r="A56" s="108" t="s">
        <v>106</v>
      </c>
      <c r="B56" s="109"/>
      <c r="C56" s="83"/>
      <c r="D56" s="36"/>
      <c r="E56" s="13"/>
      <c r="F56" s="51"/>
      <c r="G56" s="51"/>
    </row>
    <row r="57" spans="1:7" ht="12.75">
      <c r="A57" s="110" t="s">
        <v>107</v>
      </c>
      <c r="B57" s="111"/>
      <c r="C57" s="83"/>
      <c r="D57" s="36"/>
      <c r="E57" s="13"/>
      <c r="F57" s="51"/>
      <c r="G57" s="51"/>
    </row>
    <row r="58" spans="1:7" ht="12.75">
      <c r="A58" s="110" t="s">
        <v>122</v>
      </c>
      <c r="B58" s="111"/>
      <c r="C58" s="83"/>
      <c r="D58" s="36"/>
      <c r="E58" s="13"/>
      <c r="F58" s="51"/>
      <c r="G58" s="51"/>
    </row>
    <row r="59" spans="1:7" ht="12.75">
      <c r="A59" s="110" t="s">
        <v>108</v>
      </c>
      <c r="B59" s="111"/>
      <c r="C59" s="84"/>
      <c r="D59" s="36"/>
      <c r="E59" s="13"/>
      <c r="F59" s="51"/>
      <c r="G59" s="51"/>
    </row>
    <row r="60" spans="1:7" ht="12.75">
      <c r="A60" s="110" t="s">
        <v>109</v>
      </c>
      <c r="B60" s="111"/>
      <c r="C60" s="84"/>
      <c r="D60" s="36"/>
      <c r="E60" s="13"/>
      <c r="F60" s="51"/>
      <c r="G60" s="51"/>
    </row>
    <row r="61" spans="1:7" ht="12.75">
      <c r="A61" s="110" t="s">
        <v>110</v>
      </c>
      <c r="B61" s="111"/>
      <c r="C61" s="84"/>
      <c r="D61" s="36"/>
      <c r="E61" s="14"/>
      <c r="F61" s="51"/>
      <c r="G61" s="51"/>
    </row>
    <row r="62" spans="1:4" ht="12.75">
      <c r="A62" s="110" t="s">
        <v>111</v>
      </c>
      <c r="B62" s="3"/>
      <c r="C62" s="84"/>
      <c r="D62" s="36"/>
    </row>
    <row r="63" spans="1:3" ht="12.75">
      <c r="A63" s="3"/>
      <c r="B63" s="3"/>
      <c r="C63" s="84"/>
    </row>
    <row r="64" ht="12.75">
      <c r="A64" s="102"/>
    </row>
  </sheetData>
  <sheetProtection/>
  <mergeCells count="14">
    <mergeCell ref="A37:A40"/>
    <mergeCell ref="B20:B21"/>
    <mergeCell ref="A19:A21"/>
    <mergeCell ref="A1:D1"/>
    <mergeCell ref="B38:B39"/>
    <mergeCell ref="B23:B24"/>
    <mergeCell ref="B29:B30"/>
    <mergeCell ref="B4:B10"/>
    <mergeCell ref="B44:B45"/>
    <mergeCell ref="B47:B50"/>
    <mergeCell ref="B33:B35"/>
    <mergeCell ref="B36:B37"/>
    <mergeCell ref="B42:B43"/>
    <mergeCell ref="B16:B17"/>
  </mergeCells>
  <printOptions horizontalCentered="1"/>
  <pageMargins left="0.25" right="0.25" top="0.75" bottom="0.75" header="0.3" footer="0.3"/>
  <pageSetup fitToHeight="1" fitToWidth="1" horizontalDpi="600" verticalDpi="600" orientation="portrait" scale="68"/>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DS14"/>
  <sheetViews>
    <sheetView zoomScalePageLayoutView="0" workbookViewId="0" topLeftCell="A1">
      <selection activeCell="C15" sqref="C15"/>
    </sheetView>
  </sheetViews>
  <sheetFormatPr defaultColWidth="8.8515625" defaultRowHeight="12.75"/>
  <cols>
    <col min="1" max="1" width="8.8515625" style="0" customWidth="1"/>
    <col min="2" max="2" width="14.140625" style="0" customWidth="1"/>
    <col min="3" max="3" width="22.7109375" style="0" customWidth="1"/>
  </cols>
  <sheetData>
    <row r="1" spans="1:7" s="3" customFormat="1" ht="50.25" customHeight="1">
      <c r="A1" s="20"/>
      <c r="B1" s="23" t="s">
        <v>45</v>
      </c>
      <c r="C1" s="28" t="s">
        <v>76</v>
      </c>
      <c r="D1" s="25">
        <v>3</v>
      </c>
      <c r="E1" s="29">
        <v>3.4</v>
      </c>
      <c r="F1" s="31">
        <v>3</v>
      </c>
      <c r="G1" s="33" t="s">
        <v>70</v>
      </c>
    </row>
    <row r="2" spans="1:7" s="3" customFormat="1" ht="50.25" customHeight="1">
      <c r="A2" s="20"/>
      <c r="B2" s="19" t="s">
        <v>8</v>
      </c>
      <c r="C2" s="26" t="s">
        <v>55</v>
      </c>
      <c r="D2" s="30">
        <v>3.08</v>
      </c>
      <c r="E2" s="31">
        <v>3.3</v>
      </c>
      <c r="F2" s="31">
        <v>3.08</v>
      </c>
      <c r="G2" s="33" t="s">
        <v>70</v>
      </c>
    </row>
    <row r="3" spans="1:7" s="3" customFormat="1" ht="50.25" customHeight="1">
      <c r="A3" s="20"/>
      <c r="B3" s="21"/>
      <c r="C3" s="26" t="s">
        <v>43</v>
      </c>
      <c r="D3" s="30">
        <v>3</v>
      </c>
      <c r="E3" s="31">
        <v>3.2</v>
      </c>
      <c r="F3" s="31">
        <v>3</v>
      </c>
      <c r="G3" s="33" t="s">
        <v>70</v>
      </c>
    </row>
    <row r="4" spans="1:7" s="3" customFormat="1" ht="50.25" customHeight="1" thickBot="1">
      <c r="A4" s="20"/>
      <c r="B4" s="21"/>
      <c r="C4" s="26" t="s">
        <v>56</v>
      </c>
      <c r="D4" s="30">
        <v>3.6</v>
      </c>
      <c r="E4" s="31">
        <v>3.8</v>
      </c>
      <c r="F4" s="31">
        <v>3.6</v>
      </c>
      <c r="G4" s="33" t="s">
        <v>70</v>
      </c>
    </row>
    <row r="5" spans="1:123" s="7" customFormat="1" ht="50.25" customHeight="1" thickBot="1" thickTop="1">
      <c r="A5" s="24"/>
      <c r="B5" s="22"/>
      <c r="C5" s="26" t="s">
        <v>46</v>
      </c>
      <c r="D5" s="30">
        <v>3.66</v>
      </c>
      <c r="E5" s="31">
        <v>3.75</v>
      </c>
      <c r="F5" s="31">
        <v>3.66</v>
      </c>
      <c r="G5" s="34" t="s">
        <v>70</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row>
    <row r="6" ht="13.5" thickTop="1"/>
    <row r="11" ht="12.75">
      <c r="C11">
        <f>31000000/282</f>
        <v>109929.0780141844</v>
      </c>
    </row>
    <row r="12" ht="12.75">
      <c r="C12">
        <f>414/269</f>
        <v>1.5390334572490707</v>
      </c>
    </row>
    <row r="13" ht="12.75">
      <c r="C13">
        <f>600/345</f>
        <v>1.7391304347826086</v>
      </c>
    </row>
    <row r="14" ht="12.75">
      <c r="C14">
        <f>487/281</f>
        <v>1.7330960854092528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4:B4"/>
  <sheetViews>
    <sheetView zoomScalePageLayoutView="0" workbookViewId="0" topLeftCell="A1">
      <selection activeCell="B4" sqref="B4"/>
    </sheetView>
  </sheetViews>
  <sheetFormatPr defaultColWidth="8.8515625" defaultRowHeight="12.75"/>
  <sheetData>
    <row r="4" ht="12.75">
      <c r="B4" s="1"/>
    </row>
  </sheetData>
  <sheetProtection/>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B15" sqref="B15"/>
    </sheetView>
  </sheetViews>
  <sheetFormatPr defaultColWidth="8.8515625" defaultRowHeight="12.75"/>
  <cols>
    <col min="1" max="1" width="133.140625" style="0" customWidth="1"/>
    <col min="2" max="2" width="51.421875" style="0" customWidth="1"/>
  </cols>
  <sheetData>
    <row r="1" ht="12.75">
      <c r="A1" s="1" t="s">
        <v>19</v>
      </c>
    </row>
    <row r="3" spans="1:2" ht="204.75" customHeight="1">
      <c r="A3" s="2" t="s">
        <v>52</v>
      </c>
      <c r="B3" s="1" t="s">
        <v>20</v>
      </c>
    </row>
    <row r="4" spans="1:2" ht="12.75">
      <c r="A4" s="1" t="s">
        <v>21</v>
      </c>
      <c r="B4" s="1" t="s">
        <v>22</v>
      </c>
    </row>
    <row r="5" spans="1:2" ht="12.75">
      <c r="A5" s="1" t="s">
        <v>23</v>
      </c>
      <c r="B5" s="1" t="s">
        <v>22</v>
      </c>
    </row>
    <row r="6" spans="1:2" ht="12.75">
      <c r="A6" s="1" t="s">
        <v>24</v>
      </c>
      <c r="B6" s="1" t="s">
        <v>25</v>
      </c>
    </row>
    <row r="7" spans="1:2" ht="47.25" customHeight="1">
      <c r="A7" s="1" t="s">
        <v>26</v>
      </c>
      <c r="B7" s="1" t="s">
        <v>25</v>
      </c>
    </row>
    <row r="8" spans="1:2" ht="12.75">
      <c r="A8" s="1" t="s">
        <v>29</v>
      </c>
      <c r="B8" s="1" t="s">
        <v>30</v>
      </c>
    </row>
    <row r="9" spans="1:2" ht="12.75">
      <c r="A9" s="1" t="s">
        <v>32</v>
      </c>
      <c r="B9" s="1" t="s">
        <v>33</v>
      </c>
    </row>
    <row r="10" ht="12.75">
      <c r="A10" s="1" t="s">
        <v>59</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NJIT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Varun S</dc:creator>
  <cp:keywords/>
  <dc:description/>
  <cp:lastModifiedBy>Segundo Teran</cp:lastModifiedBy>
  <cp:lastPrinted>2016-07-21T13:23:00Z</cp:lastPrinted>
  <dcterms:created xsi:type="dcterms:W3CDTF">2014-11-19T02:20:21Z</dcterms:created>
  <dcterms:modified xsi:type="dcterms:W3CDTF">2016-08-16T14:43:37Z</dcterms:modified>
  <cp:category/>
  <cp:version/>
  <cp:contentType/>
  <cp:contentStatus/>
</cp:coreProperties>
</file>