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095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<sst xmlns="http://schemas.openxmlformats.org/spreadsheetml/2006/main" count="49" uniqueCount="46">
  <si>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Award Type</t>
  </si>
  <si>
    <t>Sub-Totals</t>
  </si>
  <si>
    <t>Totals</t>
  </si>
  <si>
    <t>Percent of Grand Total</t>
  </si>
  <si>
    <t>Pell</t>
  </si>
  <si>
    <t>SEOG</t>
  </si>
  <si>
    <t>TAG</t>
  </si>
  <si>
    <t>EOF</t>
  </si>
  <si>
    <t>DSS</t>
  </si>
  <si>
    <t>OSRP</t>
  </si>
  <si>
    <t>Endowed</t>
  </si>
  <si>
    <t>Alumni</t>
  </si>
  <si>
    <t>Annual</t>
  </si>
  <si>
    <t>Direct Subsidized</t>
  </si>
  <si>
    <t>Direct Unsubsidized</t>
  </si>
  <si>
    <t>Direct PLUS</t>
  </si>
  <si>
    <t>Perkins</t>
  </si>
  <si>
    <t>NJIT Loan</t>
  </si>
  <si>
    <t>NJCLASS</t>
  </si>
  <si>
    <t>GRAND TOTAL</t>
  </si>
  <si>
    <t>NJIT – Institutional Undergrad.</t>
  </si>
  <si>
    <t>NJ GEAR UP</t>
  </si>
  <si>
    <t>Federal Grants:</t>
  </si>
  <si>
    <t>State Grants and Scholarships:</t>
  </si>
  <si>
    <t>Scholarships and Grants:</t>
  </si>
  <si>
    <t>Work:</t>
  </si>
  <si>
    <t>Loans:</t>
  </si>
  <si>
    <t>Other Loan</t>
  </si>
  <si>
    <t>Need-Based Aid</t>
  </si>
  <si>
    <t>Merit-Based Aid</t>
  </si>
  <si>
    <t>Self-Help Aid</t>
  </si>
  <si>
    <t xml:space="preserve">NJIT Graduate Tuition Remiss. </t>
  </si>
  <si>
    <t xml:space="preserve">FCWS </t>
  </si>
  <si>
    <t xml:space="preserve">IWS </t>
  </si>
  <si>
    <t xml:space="preserve">Stipend </t>
  </si>
  <si>
    <t>Graduate PLUS</t>
  </si>
  <si>
    <t>TEACH Grant</t>
  </si>
  <si>
    <t>Other Scholarships</t>
  </si>
  <si>
    <t>NJSTARS II State Portion</t>
  </si>
  <si>
    <t>URBAN</t>
  </si>
  <si>
    <t>Other Graduate Scholarships</t>
  </si>
  <si>
    <t>Undup Total</t>
  </si>
  <si>
    <t>Undup total</t>
  </si>
  <si>
    <t>Grand Undup Total</t>
  </si>
  <si>
    <t>Total Unduplicated by Award Type</t>
  </si>
  <si>
    <t>Unduplicated Average Award by Award Type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</si>
</sst>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5"/>
      <color indexed="8"/>
      <name val="Arial"/>
      <family val="2"/>
    </font>
    <font>
      <sz val="8.25"/>
      <color indexed="8"/>
      <name val="Arial"/>
      <family val="2"/>
    </font>
    <font>
      <sz val="4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4" fontId="1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42" fontId="4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42" fontId="6" fillId="0" borderId="0" xfId="0" applyNumberFormat="1" applyFont="1" applyAlignment="1">
      <alignment/>
    </xf>
    <xf numFmtId="42" fontId="3" fillId="0" borderId="0" xfId="0" applyNumberFormat="1" applyFont="1" applyFill="1" applyAlignment="1">
      <alignment/>
    </xf>
    <xf numFmtId="0" fontId="34" fillId="29" borderId="0" xfId="47" applyAlignment="1">
      <alignment/>
    </xf>
    <xf numFmtId="42" fontId="34" fillId="29" borderId="0" xfId="47" applyNumberFormat="1" applyAlignment="1">
      <alignment/>
    </xf>
    <xf numFmtId="9" fontId="34" fillId="29" borderId="0" xfId="47" applyNumberFormat="1" applyAlignment="1">
      <alignment/>
    </xf>
    <xf numFmtId="0" fontId="40" fillId="31" borderId="0" xfId="54" applyAlignment="1">
      <alignment/>
    </xf>
    <xf numFmtId="42" fontId="40" fillId="31" borderId="0" xfId="54" applyNumberFormat="1" applyAlignment="1">
      <alignment/>
    </xf>
    <xf numFmtId="9" fontId="40" fillId="31" borderId="0" xfId="54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 '12 NJIT Aid From All Sources</a:t>
            </a:r>
          </a:p>
        </c:rich>
      </c:tx>
      <c:layout>
        <c:manualLayout>
          <c:xMode val="factor"/>
          <c:yMode val="factor"/>
          <c:x val="-0.0315"/>
          <c:y val="0.06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75"/>
          <c:y val="0.4685"/>
          <c:w val="0.437"/>
          <c:h val="0.2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State Grants and Scholarships:
12%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(Sheet1!$A$3,Sheet1!$A$9,Sheet1!$A$20,Sheet1!$A$31,Sheet1!$A$37)</c:f>
              <c:strCache/>
            </c:strRef>
          </c:cat>
          <c:val>
            <c:numRef>
              <c:f>(Sheet1!$E$7,Sheet1!$E$17,Sheet1!$E$28,Sheet1!$E$35,Sheet1!$E$46)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23325"/>
          <c:w val="0.3712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60</xdr:row>
      <xdr:rowOff>85725</xdr:rowOff>
    </xdr:from>
    <xdr:to>
      <xdr:col>5</xdr:col>
      <xdr:colOff>800100</xdr:colOff>
      <xdr:row>82</xdr:row>
      <xdr:rowOff>85725</xdr:rowOff>
    </xdr:to>
    <xdr:graphicFrame>
      <xdr:nvGraphicFramePr>
        <xdr:cNvPr id="1" name="Chart 8"/>
        <xdr:cNvGraphicFramePr/>
      </xdr:nvGraphicFramePr>
      <xdr:xfrm>
        <a:off x="85725" y="9658350"/>
        <a:ext cx="529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485775</xdr:colOff>
      <xdr:row>1</xdr:row>
      <xdr:rowOff>9525</xdr:rowOff>
    </xdr:from>
    <xdr:ext cx="1524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514850" y="4286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Layout" workbookViewId="0" topLeftCell="A7">
      <selection activeCell="C28" sqref="C28"/>
    </sheetView>
  </sheetViews>
  <sheetFormatPr defaultColWidth="9.140625" defaultRowHeight="12.75"/>
  <cols>
    <col min="1" max="2" width="17.8515625" style="1" customWidth="1"/>
    <col min="3" max="3" width="10.8515625" style="1" bestFit="1" customWidth="1"/>
    <col min="4" max="4" width="13.8515625" style="1" customWidth="1"/>
    <col min="5" max="5" width="8.28125" style="1" customWidth="1"/>
    <col min="6" max="6" width="14.00390625" style="1" customWidth="1"/>
    <col min="7" max="16384" width="9.140625" style="1" customWidth="1"/>
  </cols>
  <sheetData>
    <row r="1" spans="1:6" s="2" customFormat="1" ht="33" customHeight="1">
      <c r="A1" s="16" t="s">
        <v>0</v>
      </c>
      <c r="B1" s="16" t="s">
        <v>44</v>
      </c>
      <c r="C1" s="16" t="s">
        <v>1</v>
      </c>
      <c r="D1" s="16" t="s">
        <v>2</v>
      </c>
      <c r="E1" s="16" t="s">
        <v>3</v>
      </c>
      <c r="F1" s="16" t="s">
        <v>45</v>
      </c>
    </row>
    <row r="2" spans="1:2" s="2" customFormat="1" ht="12">
      <c r="A2" s="4" t="s">
        <v>28</v>
      </c>
      <c r="B2" s="4"/>
    </row>
    <row r="3" spans="1:5" ht="12">
      <c r="A3" s="5" t="s">
        <v>22</v>
      </c>
      <c r="B3" s="5"/>
      <c r="C3" s="5"/>
      <c r="D3" s="5"/>
      <c r="E3" s="5"/>
    </row>
    <row r="4" spans="1:6" ht="12.75">
      <c r="A4" s="5" t="s">
        <v>4</v>
      </c>
      <c r="B4" s="5">
        <v>2574</v>
      </c>
      <c r="C4" s="17">
        <v>10246107</v>
      </c>
      <c r="D4" s="5"/>
      <c r="E4" s="5"/>
      <c r="F4" s="11">
        <f>C4/B4</f>
        <v>3980.61655011655</v>
      </c>
    </row>
    <row r="5" spans="1:6" ht="12.75">
      <c r="A5" s="5" t="s">
        <v>5</v>
      </c>
      <c r="B5" s="5">
        <v>411</v>
      </c>
      <c r="C5" s="17">
        <v>208604</v>
      </c>
      <c r="D5" s="6"/>
      <c r="E5" s="7"/>
      <c r="F5" s="11">
        <f>C5/B5</f>
        <v>507.5523114355231</v>
      </c>
    </row>
    <row r="6" spans="1:6" ht="12">
      <c r="A6" s="5" t="s">
        <v>36</v>
      </c>
      <c r="B6" s="5">
        <v>0</v>
      </c>
      <c r="C6" s="13">
        <v>0</v>
      </c>
      <c r="D6" s="6"/>
      <c r="E6" s="7"/>
      <c r="F6" s="1">
        <v>0</v>
      </c>
    </row>
    <row r="7" spans="1:6" s="3" customFormat="1" ht="15">
      <c r="A7" s="21" t="s">
        <v>41</v>
      </c>
      <c r="B7" s="21">
        <v>2581</v>
      </c>
      <c r="C7" s="22"/>
      <c r="D7" s="22">
        <f>SUM(C4:C6)</f>
        <v>10454711</v>
      </c>
      <c r="E7" s="23">
        <f>D7/D47</f>
        <v>0.10127835415790426</v>
      </c>
      <c r="F7" s="22">
        <f>D7/B7</f>
        <v>4050.6435490120107</v>
      </c>
    </row>
    <row r="8" spans="3:6" s="3" customFormat="1" ht="12">
      <c r="C8" s="12"/>
      <c r="D8" s="12"/>
      <c r="E8" s="9"/>
      <c r="F8" s="14"/>
    </row>
    <row r="9" spans="1:6" ht="12">
      <c r="A9" s="8" t="s">
        <v>23</v>
      </c>
      <c r="B9" s="8"/>
      <c r="C9" s="13"/>
      <c r="D9" s="13"/>
      <c r="E9" s="5"/>
      <c r="F9" s="15"/>
    </row>
    <row r="10" spans="1:6" ht="12">
      <c r="A10" s="5" t="s">
        <v>6</v>
      </c>
      <c r="B10" s="5">
        <v>1924</v>
      </c>
      <c r="C10" s="13">
        <v>12172893</v>
      </c>
      <c r="D10" s="13"/>
      <c r="E10" s="5"/>
      <c r="F10" s="15">
        <f>C10/B10</f>
        <v>6326.867463617464</v>
      </c>
    </row>
    <row r="11" spans="1:6" ht="12.75">
      <c r="A11" s="5" t="s">
        <v>7</v>
      </c>
      <c r="B11" s="5">
        <v>418</v>
      </c>
      <c r="C11" s="17">
        <v>464050</v>
      </c>
      <c r="D11" s="13"/>
      <c r="E11" s="5"/>
      <c r="F11" s="15">
        <f>C11/B11</f>
        <v>1110.1674641148325</v>
      </c>
    </row>
    <row r="12" spans="1:6" ht="12.75">
      <c r="A12" s="5" t="s">
        <v>8</v>
      </c>
      <c r="B12" s="5">
        <v>74</v>
      </c>
      <c r="C12" s="17">
        <v>67890</v>
      </c>
      <c r="D12" s="13"/>
      <c r="E12" s="5"/>
      <c r="F12" s="15">
        <f>C12/B12</f>
        <v>917.4324324324324</v>
      </c>
    </row>
    <row r="13" spans="1:6" ht="12.75">
      <c r="A13" s="5" t="s">
        <v>39</v>
      </c>
      <c r="B13" s="5">
        <v>44</v>
      </c>
      <c r="C13" s="17">
        <v>40455</v>
      </c>
      <c r="D13" s="13"/>
      <c r="E13" s="5"/>
      <c r="F13" s="15">
        <f>C13/B13</f>
        <v>919.4318181818181</v>
      </c>
    </row>
    <row r="14" spans="1:6" ht="12.75">
      <c r="A14" s="5" t="s">
        <v>38</v>
      </c>
      <c r="B14" s="5">
        <v>46</v>
      </c>
      <c r="C14" s="17">
        <v>118346</v>
      </c>
      <c r="D14" s="13"/>
      <c r="E14" s="5"/>
      <c r="F14" s="15">
        <f>C14/B14</f>
        <v>2572.7391304347825</v>
      </c>
    </row>
    <row r="15" spans="1:6" ht="12.75">
      <c r="A15" s="10" t="s">
        <v>21</v>
      </c>
      <c r="B15" s="10">
        <v>3</v>
      </c>
      <c r="C15" s="17">
        <v>15957</v>
      </c>
      <c r="D15" s="13"/>
      <c r="E15" s="5"/>
      <c r="F15" s="15">
        <f>C15/B15</f>
        <v>5319</v>
      </c>
    </row>
    <row r="16" spans="1:6" ht="12">
      <c r="A16" s="5" t="s">
        <v>9</v>
      </c>
      <c r="B16" s="5">
        <v>0</v>
      </c>
      <c r="C16" s="13">
        <v>0</v>
      </c>
      <c r="D16" s="13"/>
      <c r="E16" s="5"/>
      <c r="F16" s="15">
        <v>0</v>
      </c>
    </row>
    <row r="17" spans="1:6" s="3" customFormat="1" ht="15">
      <c r="A17" s="21" t="s">
        <v>41</v>
      </c>
      <c r="B17" s="21">
        <v>2704</v>
      </c>
      <c r="C17" s="22"/>
      <c r="D17" s="22">
        <f>SUM(C10:C16)</f>
        <v>12879591</v>
      </c>
      <c r="E17" s="23">
        <f>D17/D47</f>
        <v>0.12476899444728375</v>
      </c>
      <c r="F17" s="22">
        <f>D17/B17</f>
        <v>4763.162352071006</v>
      </c>
    </row>
    <row r="18" spans="3:6" s="3" customFormat="1" ht="12">
      <c r="C18" s="12"/>
      <c r="D18" s="12"/>
      <c r="E18" s="9"/>
      <c r="F18" s="14"/>
    </row>
    <row r="19" spans="1:6" ht="12">
      <c r="A19" s="8" t="s">
        <v>29</v>
      </c>
      <c r="B19" s="8"/>
      <c r="C19" s="13"/>
      <c r="D19" s="13"/>
      <c r="E19" s="5"/>
      <c r="F19" s="15"/>
    </row>
    <row r="20" spans="1:6" ht="12">
      <c r="A20" s="5" t="s">
        <v>24</v>
      </c>
      <c r="B20" s="5"/>
      <c r="C20" s="13"/>
      <c r="D20" s="13"/>
      <c r="E20" s="5"/>
      <c r="F20" s="15"/>
    </row>
    <row r="21" spans="1:6" ht="12.75">
      <c r="A21" s="5" t="s">
        <v>20</v>
      </c>
      <c r="B21" s="5">
        <v>1869</v>
      </c>
      <c r="C21" s="18">
        <v>16524968</v>
      </c>
      <c r="D21" s="13"/>
      <c r="E21" s="5"/>
      <c r="F21" s="15">
        <f>C21/B21</f>
        <v>8841.609416800427</v>
      </c>
    </row>
    <row r="22" spans="1:6" ht="12.75">
      <c r="A22" s="5" t="s">
        <v>10</v>
      </c>
      <c r="B22" s="5">
        <v>802</v>
      </c>
      <c r="C22" s="17">
        <v>2107097</v>
      </c>
      <c r="D22" s="13"/>
      <c r="E22" s="5"/>
      <c r="F22" s="15">
        <f aca="true" t="shared" si="0" ref="F22:F27">C22/B22</f>
        <v>2627.3029925187034</v>
      </c>
    </row>
    <row r="23" spans="1:6" ht="12.75">
      <c r="A23" s="5" t="s">
        <v>11</v>
      </c>
      <c r="B23" s="5">
        <v>86</v>
      </c>
      <c r="C23" s="17">
        <v>150000</v>
      </c>
      <c r="D23" s="13"/>
      <c r="E23" s="5"/>
      <c r="F23" s="15">
        <f t="shared" si="0"/>
        <v>1744.1860465116279</v>
      </c>
    </row>
    <row r="24" spans="1:6" ht="12.75">
      <c r="A24" s="5" t="s">
        <v>12</v>
      </c>
      <c r="B24" s="5">
        <v>174</v>
      </c>
      <c r="C24" s="17">
        <v>398275</v>
      </c>
      <c r="D24" s="13"/>
      <c r="E24" s="5"/>
      <c r="F24" s="15">
        <f t="shared" si="0"/>
        <v>2288.9367816091954</v>
      </c>
    </row>
    <row r="25" spans="1:6" ht="12.75">
      <c r="A25" s="10" t="s">
        <v>31</v>
      </c>
      <c r="B25" s="10">
        <v>395</v>
      </c>
      <c r="C25" s="18">
        <v>5320962</v>
      </c>
      <c r="D25" s="13"/>
      <c r="E25" s="5"/>
      <c r="F25" s="15">
        <f t="shared" si="0"/>
        <v>13470.789873417722</v>
      </c>
    </row>
    <row r="26" spans="1:6" ht="12.75">
      <c r="A26" s="10" t="s">
        <v>37</v>
      </c>
      <c r="B26" s="10">
        <v>249</v>
      </c>
      <c r="C26" s="18">
        <v>569591</v>
      </c>
      <c r="D26" s="13"/>
      <c r="E26" s="5"/>
      <c r="F26" s="15">
        <f t="shared" si="0"/>
        <v>2287.5140562248994</v>
      </c>
    </row>
    <row r="27" spans="1:6" ht="12.75">
      <c r="A27" s="10" t="s">
        <v>40</v>
      </c>
      <c r="B27" s="10">
        <v>47</v>
      </c>
      <c r="C27" s="18">
        <v>396334</v>
      </c>
      <c r="D27" s="13"/>
      <c r="E27" s="5"/>
      <c r="F27" s="15">
        <f t="shared" si="0"/>
        <v>8432.63829787234</v>
      </c>
    </row>
    <row r="28" spans="1:6" s="3" customFormat="1" ht="15">
      <c r="A28" s="21" t="s">
        <v>42</v>
      </c>
      <c r="B28" s="21">
        <v>2802</v>
      </c>
      <c r="C28" s="22"/>
      <c r="D28" s="22">
        <f>SUM(C21:C27)</f>
        <v>25467227</v>
      </c>
      <c r="E28" s="23">
        <f>D28/D47</f>
        <v>0.24670972115113862</v>
      </c>
      <c r="F28" s="22">
        <f>D28/B28</f>
        <v>9088.946109921484</v>
      </c>
    </row>
    <row r="29" spans="3:6" s="3" customFormat="1" ht="12">
      <c r="C29" s="12"/>
      <c r="D29" s="12"/>
      <c r="E29" s="9"/>
      <c r="F29" s="14"/>
    </row>
    <row r="30" spans="1:6" ht="12">
      <c r="A30" s="8" t="s">
        <v>30</v>
      </c>
      <c r="B30" s="8"/>
      <c r="C30" s="13"/>
      <c r="D30" s="13"/>
      <c r="E30" s="5"/>
      <c r="F30" s="15"/>
    </row>
    <row r="31" spans="1:6" ht="12">
      <c r="A31" s="5" t="s">
        <v>25</v>
      </c>
      <c r="B31" s="5"/>
      <c r="C31" s="13"/>
      <c r="D31" s="13"/>
      <c r="E31" s="5"/>
      <c r="F31" s="15"/>
    </row>
    <row r="32" spans="1:6" ht="12">
      <c r="A32" s="5" t="s">
        <v>32</v>
      </c>
      <c r="B32" s="5">
        <v>288</v>
      </c>
      <c r="C32" s="19">
        <v>352967</v>
      </c>
      <c r="D32" s="13"/>
      <c r="E32" s="5"/>
      <c r="F32" s="15">
        <f>C32/B32</f>
        <v>1225.579861111111</v>
      </c>
    </row>
    <row r="33" spans="1:6" ht="12">
      <c r="A33" s="5" t="s">
        <v>33</v>
      </c>
      <c r="B33" s="5">
        <v>1048</v>
      </c>
      <c r="C33" s="20">
        <v>2478587</v>
      </c>
      <c r="D33" s="13"/>
      <c r="E33" s="5"/>
      <c r="F33" s="15">
        <f>C33/B33</f>
        <v>2365.06393129771</v>
      </c>
    </row>
    <row r="34" spans="1:6" ht="12.75">
      <c r="A34" s="10" t="s">
        <v>34</v>
      </c>
      <c r="B34" s="10">
        <v>406</v>
      </c>
      <c r="C34" s="18">
        <v>6654096</v>
      </c>
      <c r="D34" s="13"/>
      <c r="E34" s="5"/>
      <c r="F34" s="15">
        <f>C34/B34</f>
        <v>16389.399014778326</v>
      </c>
    </row>
    <row r="35" spans="1:6" s="3" customFormat="1" ht="15">
      <c r="A35" s="21" t="s">
        <v>41</v>
      </c>
      <c r="B35" s="21">
        <v>1497</v>
      </c>
      <c r="C35" s="22"/>
      <c r="D35" s="22">
        <f>SUM(C32:C34)</f>
        <v>9485650</v>
      </c>
      <c r="E35" s="23">
        <f>D35/D47</f>
        <v>0.09189072946329407</v>
      </c>
      <c r="F35" s="22">
        <f>D35/B35</f>
        <v>6336.439545758183</v>
      </c>
    </row>
    <row r="36" spans="3:6" s="3" customFormat="1" ht="12">
      <c r="C36" s="12"/>
      <c r="D36" s="12"/>
      <c r="E36" s="9"/>
      <c r="F36" s="14"/>
    </row>
    <row r="37" spans="1:6" ht="12">
      <c r="A37" s="5" t="s">
        <v>26</v>
      </c>
      <c r="B37" s="5"/>
      <c r="C37" s="13"/>
      <c r="D37" s="13"/>
      <c r="E37" s="5"/>
      <c r="F37" s="15"/>
    </row>
    <row r="38" spans="1:6" ht="12.75">
      <c r="A38" s="5" t="s">
        <v>13</v>
      </c>
      <c r="B38" s="5">
        <v>3454</v>
      </c>
      <c r="C38" s="17">
        <v>16067642</v>
      </c>
      <c r="D38" s="13"/>
      <c r="E38" s="5"/>
      <c r="F38" s="15">
        <f>C38/B38</f>
        <v>4651.8940359004055</v>
      </c>
    </row>
    <row r="39" spans="1:6" ht="12.75">
      <c r="A39" s="5" t="s">
        <v>14</v>
      </c>
      <c r="B39" s="5">
        <v>3142</v>
      </c>
      <c r="C39" s="17">
        <v>14689171</v>
      </c>
      <c r="D39" s="13"/>
      <c r="E39" s="5"/>
      <c r="F39" s="15">
        <f>C39/B39</f>
        <v>4675.102164226607</v>
      </c>
    </row>
    <row r="40" spans="1:6" ht="12.75">
      <c r="A40" s="5" t="s">
        <v>15</v>
      </c>
      <c r="B40" s="5">
        <v>158</v>
      </c>
      <c r="C40" s="17">
        <v>1963441</v>
      </c>
      <c r="D40" s="13"/>
      <c r="E40" s="5"/>
      <c r="F40" s="15">
        <f>C40/B40</f>
        <v>12426.841772151898</v>
      </c>
    </row>
    <row r="41" spans="1:6" ht="12.75">
      <c r="A41" s="5" t="s">
        <v>35</v>
      </c>
      <c r="B41" s="5">
        <v>46</v>
      </c>
      <c r="C41" s="17">
        <v>500942</v>
      </c>
      <c r="D41" s="13"/>
      <c r="E41" s="5"/>
      <c r="F41" s="15">
        <f>C41/B41</f>
        <v>10890.04347826087</v>
      </c>
    </row>
    <row r="42" spans="1:6" ht="12">
      <c r="A42" s="5" t="s">
        <v>16</v>
      </c>
      <c r="B42" s="5">
        <v>233</v>
      </c>
      <c r="C42" s="13">
        <v>251014</v>
      </c>
      <c r="D42" s="13"/>
      <c r="E42" s="5"/>
      <c r="F42" s="15">
        <f>C42/B42</f>
        <v>1077.3133047210301</v>
      </c>
    </row>
    <row r="43" spans="1:6" ht="12.75">
      <c r="A43" s="5" t="s">
        <v>17</v>
      </c>
      <c r="B43" s="5">
        <v>0</v>
      </c>
      <c r="C43" s="17">
        <v>0</v>
      </c>
      <c r="D43" s="13"/>
      <c r="E43" s="5"/>
      <c r="F43" s="15">
        <v>0</v>
      </c>
    </row>
    <row r="44" spans="1:6" ht="12.75">
      <c r="A44" s="5" t="s">
        <v>18</v>
      </c>
      <c r="B44" s="5">
        <v>280</v>
      </c>
      <c r="C44" s="17">
        <v>3536348</v>
      </c>
      <c r="D44" s="13"/>
      <c r="E44" s="5"/>
      <c r="F44" s="15">
        <f>C44/B44</f>
        <v>12629.814285714287</v>
      </c>
    </row>
    <row r="45" spans="1:6" ht="12.75">
      <c r="A45" s="5" t="s">
        <v>27</v>
      </c>
      <c r="B45" s="5">
        <v>651</v>
      </c>
      <c r="C45" s="17">
        <v>7931760</v>
      </c>
      <c r="D45" s="13"/>
      <c r="E45" s="5"/>
      <c r="F45" s="15">
        <f>C45/B45</f>
        <v>12183.963133640553</v>
      </c>
    </row>
    <row r="46" spans="1:6" s="3" customFormat="1" ht="15">
      <c r="A46" s="21" t="s">
        <v>41</v>
      </c>
      <c r="B46" s="21">
        <v>4159</v>
      </c>
      <c r="C46" s="22"/>
      <c r="D46" s="22">
        <f>SUM(C38:C45)</f>
        <v>44940318</v>
      </c>
      <c r="E46" s="23">
        <f>D46/D47</f>
        <v>0.4353522007803793</v>
      </c>
      <c r="F46" s="22">
        <f>D46/B46</f>
        <v>10805.55854772782</v>
      </c>
    </row>
    <row r="47" spans="1:6" s="3" customFormat="1" ht="15">
      <c r="A47" s="24" t="s">
        <v>19</v>
      </c>
      <c r="B47" s="24"/>
      <c r="C47" s="25"/>
      <c r="D47" s="25">
        <f>D46+D35+D28+D17+D7</f>
        <v>103227497</v>
      </c>
      <c r="E47" s="26">
        <f>E46+E35+E28+E17+E7</f>
        <v>1</v>
      </c>
      <c r="F47" s="25">
        <f>D47/B49</f>
        <v>15581.508981132076</v>
      </c>
    </row>
    <row r="48" spans="1:6" ht="0.75" customHeight="1">
      <c r="A48" s="24"/>
      <c r="B48" s="24"/>
      <c r="C48" s="24"/>
      <c r="D48" s="24"/>
      <c r="E48" s="24"/>
      <c r="F48" s="25"/>
    </row>
    <row r="49" spans="1:6" ht="15">
      <c r="A49" s="24" t="s">
        <v>43</v>
      </c>
      <c r="B49" s="24">
        <v>6625</v>
      </c>
      <c r="C49" s="24"/>
      <c r="D49" s="24"/>
      <c r="E49" s="24"/>
      <c r="F49" s="25"/>
    </row>
    <row r="50" spans="1:6" ht="3.75" customHeight="1">
      <c r="A50" s="24"/>
      <c r="B50" s="24"/>
      <c r="C50" s="24"/>
      <c r="D50" s="24"/>
      <c r="E50" s="24"/>
      <c r="F50" s="24"/>
    </row>
    <row r="51" spans="1:6" ht="15" hidden="1">
      <c r="A51" s="24"/>
      <c r="B51" s="24"/>
      <c r="C51" s="24"/>
      <c r="D51" s="24"/>
      <c r="E51" s="24"/>
      <c r="F51" s="24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</sheetData>
  <sheetProtection/>
  <printOptions gridLines="1" horizontalCentered="1"/>
  <pageMargins left="0.75" right="0.75" top="1.23" bottom="0.5" header="0.25" footer="0.25"/>
  <pageSetup horizontalDpi="600" verticalDpi="600" orientation="portrait" r:id="rId2"/>
  <headerFooter alignWithMargins="0">
    <oddHeader>&amp;CNJIT 
Undergraduate and Graduate Student Financial Aid 
Profile
Academic Year 2011-2012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Nunez, Ivon</dc:creator>
  <cp:keywords/>
  <dc:description/>
  <cp:lastModifiedBy>njitadmin</cp:lastModifiedBy>
  <cp:lastPrinted>2013-11-13T18:15:09Z</cp:lastPrinted>
  <dcterms:created xsi:type="dcterms:W3CDTF">2010-01-06T16:30:39Z</dcterms:created>
  <dcterms:modified xsi:type="dcterms:W3CDTF">2013-11-13T18:15:13Z</dcterms:modified>
  <cp:category/>
  <cp:version/>
  <cp:contentType/>
  <cp:contentStatus/>
</cp:coreProperties>
</file>